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600" windowHeight="11760"/>
  </bookViews>
  <sheets>
    <sheet name="MLADŠÍ ŽÁCI" sheetId="1" r:id="rId1"/>
    <sheet name="STARŠÍ ŽÁCI" sheetId="2" r:id="rId2"/>
  </sheets>
  <definedNames>
    <definedName name="_xlnm.Print_Area" localSheetId="0">'MLADŠÍ ŽÁCI'!$A$1:$N$25</definedName>
  </definedNames>
  <calcPr calcId="145621"/>
</workbook>
</file>

<file path=xl/calcChain.xml><?xml version="1.0" encoding="utf-8"?>
<calcChain xmlns="http://schemas.openxmlformats.org/spreadsheetml/2006/main">
  <c r="M21" i="1" l="1"/>
  <c r="M16" i="1"/>
  <c r="M12" i="1"/>
  <c r="M9" i="1"/>
  <c r="M27" i="2"/>
  <c r="M19" i="2"/>
  <c r="M15" i="2"/>
  <c r="M9" i="2"/>
  <c r="K12" i="2" l="1"/>
  <c r="J12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D12" i="2"/>
  <c r="D25" i="2" l="1"/>
  <c r="K22" i="2" l="1"/>
  <c r="J22" i="2"/>
  <c r="J23" i="2"/>
  <c r="K23" i="2" s="1"/>
  <c r="D22" i="2"/>
  <c r="D23" i="2"/>
  <c r="D13" i="1" l="1"/>
  <c r="D14" i="1"/>
  <c r="D15" i="1"/>
  <c r="J15" i="1"/>
  <c r="H15" i="1"/>
  <c r="J14" i="1"/>
  <c r="H14" i="1"/>
  <c r="J13" i="1"/>
  <c r="H13" i="1"/>
  <c r="J13" i="2"/>
  <c r="D13" i="2"/>
  <c r="K14" i="1" l="1"/>
  <c r="K13" i="2"/>
  <c r="K15" i="1"/>
  <c r="K13" i="1"/>
  <c r="D22" i="1"/>
  <c r="D23" i="1"/>
  <c r="D24" i="1"/>
  <c r="H23" i="1"/>
  <c r="H24" i="1"/>
  <c r="J23" i="1"/>
  <c r="J24" i="1"/>
  <c r="J20" i="1"/>
  <c r="H20" i="1"/>
  <c r="D20" i="1"/>
  <c r="J29" i="2"/>
  <c r="J30" i="2"/>
  <c r="D29" i="2"/>
  <c r="D30" i="2"/>
  <c r="J21" i="2"/>
  <c r="J24" i="2"/>
  <c r="D21" i="2"/>
  <c r="D24" i="2"/>
  <c r="J16" i="2"/>
  <c r="J17" i="2"/>
  <c r="J18" i="2"/>
  <c r="D16" i="2"/>
  <c r="D17" i="2"/>
  <c r="D18" i="2"/>
  <c r="K20" i="1" l="1"/>
  <c r="K24" i="1"/>
  <c r="K23" i="1"/>
  <c r="K21" i="2"/>
  <c r="K29" i="2"/>
  <c r="K30" i="2"/>
  <c r="K24" i="2"/>
  <c r="K18" i="2"/>
  <c r="K16" i="2"/>
  <c r="K17" i="2"/>
  <c r="J17" i="1" l="1"/>
  <c r="J18" i="1"/>
  <c r="J19" i="1"/>
  <c r="H17" i="1"/>
  <c r="H18" i="1"/>
  <c r="H19" i="1"/>
  <c r="D17" i="1"/>
  <c r="D18" i="1"/>
  <c r="D19" i="1"/>
  <c r="J10" i="1"/>
  <c r="J11" i="1"/>
  <c r="H10" i="1"/>
  <c r="H11" i="1"/>
  <c r="K17" i="1" l="1"/>
  <c r="K19" i="1"/>
  <c r="K18" i="1"/>
  <c r="J28" i="2"/>
  <c r="D28" i="2"/>
  <c r="J27" i="2"/>
  <c r="D27" i="2"/>
  <c r="J26" i="2"/>
  <c r="D26" i="2"/>
  <c r="J25" i="2"/>
  <c r="J20" i="2"/>
  <c r="D20" i="2"/>
  <c r="J19" i="2"/>
  <c r="D19" i="2"/>
  <c r="J15" i="2"/>
  <c r="D15" i="2"/>
  <c r="J14" i="2"/>
  <c r="D14" i="2"/>
  <c r="J11" i="2"/>
  <c r="H11" i="2"/>
  <c r="D11" i="2"/>
  <c r="J10" i="2"/>
  <c r="H10" i="2"/>
  <c r="D10" i="2"/>
  <c r="J9" i="2"/>
  <c r="H9" i="2"/>
  <c r="D9" i="2"/>
  <c r="H16" i="1"/>
  <c r="H21" i="1"/>
  <c r="H22" i="1"/>
  <c r="D10" i="1"/>
  <c r="K10" i="1" s="1"/>
  <c r="D11" i="1"/>
  <c r="K11" i="1" s="1"/>
  <c r="J22" i="1"/>
  <c r="J12" i="1"/>
  <c r="J16" i="1"/>
  <c r="J21" i="1"/>
  <c r="J9" i="1"/>
  <c r="H12" i="1"/>
  <c r="H9" i="1"/>
  <c r="D12" i="1"/>
  <c r="D16" i="1"/>
  <c r="D21" i="1"/>
  <c r="D9" i="1"/>
  <c r="K10" i="2" l="1"/>
  <c r="K21" i="1"/>
  <c r="K16" i="1"/>
  <c r="K14" i="2"/>
  <c r="K11" i="2"/>
  <c r="K22" i="1"/>
  <c r="K12" i="1"/>
  <c r="K15" i="2"/>
  <c r="K9" i="2"/>
  <c r="K26" i="2"/>
  <c r="K25" i="2"/>
  <c r="K27" i="2"/>
  <c r="K28" i="2"/>
  <c r="K19" i="2"/>
  <c r="K20" i="2"/>
  <c r="K9" i="1"/>
  <c r="L12" i="2" l="1"/>
  <c r="L22" i="2"/>
  <c r="L23" i="2"/>
  <c r="L19" i="2"/>
  <c r="L14" i="2"/>
  <c r="L28" i="2"/>
  <c r="L26" i="2"/>
  <c r="L10" i="2"/>
  <c r="L27" i="2"/>
  <c r="L9" i="2"/>
  <c r="L13" i="2"/>
  <c r="L24" i="2"/>
  <c r="L18" i="2"/>
  <c r="L30" i="2"/>
  <c r="L21" i="2"/>
  <c r="L17" i="2"/>
  <c r="L16" i="2"/>
  <c r="L29" i="2"/>
  <c r="L20" i="2"/>
  <c r="L25" i="2"/>
  <c r="L15" i="2"/>
  <c r="L11" i="2"/>
  <c r="L9" i="1"/>
  <c r="L13" i="1"/>
  <c r="L15" i="1"/>
  <c r="L14" i="1"/>
  <c r="L20" i="1"/>
  <c r="L24" i="1"/>
  <c r="L23" i="1"/>
  <c r="L22" i="1"/>
  <c r="L17" i="1"/>
  <c r="L19" i="1"/>
  <c r="L18" i="1"/>
  <c r="L12" i="1"/>
  <c r="L21" i="1"/>
  <c r="L16" i="1"/>
  <c r="L10" i="1"/>
  <c r="L11" i="1"/>
</calcChain>
</file>

<file path=xl/sharedStrings.xml><?xml version="1.0" encoding="utf-8"?>
<sst xmlns="http://schemas.openxmlformats.org/spreadsheetml/2006/main" count="138" uniqueCount="71">
  <si>
    <t>Trojskok</t>
  </si>
  <si>
    <t>Shyby</t>
  </si>
  <si>
    <t>Body</t>
  </si>
  <si>
    <t>Pořadí</t>
  </si>
  <si>
    <t>výkon</t>
  </si>
  <si>
    <t>body</t>
  </si>
  <si>
    <t xml:space="preserve"> jednotlivců</t>
  </si>
  <si>
    <t>ŠKOLA</t>
  </si>
  <si>
    <t>ZŠ Masarykova</t>
  </si>
  <si>
    <t>sedy-lehy</t>
  </si>
  <si>
    <t>bench 50%</t>
  </si>
  <si>
    <t>ZŠ E. Beneše</t>
  </si>
  <si>
    <t>GFŽ</t>
  </si>
  <si>
    <t>Výsledková listina - Vánoční silový čtyřboj</t>
  </si>
  <si>
    <t>Pořadí družstva</t>
  </si>
  <si>
    <t>Celkem bodů tří nejlepších</t>
  </si>
  <si>
    <t xml:space="preserve">Místo konání: </t>
  </si>
  <si>
    <t xml:space="preserve">Datum:                                                                                                                             </t>
  </si>
  <si>
    <t xml:space="preserve">Kategorie: </t>
  </si>
  <si>
    <t>starší žáci</t>
  </si>
  <si>
    <t>mladší žáci</t>
  </si>
  <si>
    <t>příjmení                             jméno</t>
  </si>
  <si>
    <t>příjmení                         jméno</t>
  </si>
  <si>
    <t>Organizátor:</t>
  </si>
  <si>
    <t>Hlavní rozhodčí:</t>
  </si>
  <si>
    <t>Školní sportovní klub AŠSK při Gymnáziu Františka Živného za finanční podpory města Bohumína</t>
  </si>
  <si>
    <t xml:space="preserve">14. prosince 2017    </t>
  </si>
  <si>
    <t>Mgr. Kazimír Palka, Mgr. Jana Nováková</t>
  </si>
  <si>
    <t>14. prosince 2017</t>
  </si>
  <si>
    <t>Obluk Jiří</t>
  </si>
  <si>
    <t>Duda Marek</t>
  </si>
  <si>
    <t>Jurok Vojtěch</t>
  </si>
  <si>
    <t>Doležal Vojtěch</t>
  </si>
  <si>
    <t>GFŽ - prima</t>
  </si>
  <si>
    <t>GFŽ - sekunda</t>
  </si>
  <si>
    <t>Rozbroj Adam</t>
  </si>
  <si>
    <t>Téma Michal</t>
  </si>
  <si>
    <t>Trynka Eric</t>
  </si>
  <si>
    <t>Křístek Jakub</t>
  </si>
  <si>
    <t>Agel Daniel</t>
  </si>
  <si>
    <t>Deutsch Marek</t>
  </si>
  <si>
    <t>Böhm Vojtěch</t>
  </si>
  <si>
    <t>Mihok Daniel</t>
  </si>
  <si>
    <t>Kubla Ondřej</t>
  </si>
  <si>
    <t>Fluder Antonín</t>
  </si>
  <si>
    <t>Herok Dominik</t>
  </si>
  <si>
    <t>GFŽ - kvarta</t>
  </si>
  <si>
    <t>Lukosz Richard</t>
  </si>
  <si>
    <t>Gryc Jakub</t>
  </si>
  <si>
    <t>Sobalík Richard</t>
  </si>
  <si>
    <t>Kiša Tomáš</t>
  </si>
  <si>
    <t>GFŽ - tercie</t>
  </si>
  <si>
    <t>Rek David</t>
  </si>
  <si>
    <t>Jamárik Tomáš</t>
  </si>
  <si>
    <t>Sochor Matyáš</t>
  </si>
  <si>
    <t>Rumpel Rostislav</t>
  </si>
  <si>
    <t>Lindovský Jakub</t>
  </si>
  <si>
    <t>Orihel Pavel</t>
  </si>
  <si>
    <t>Dittrich Vašek</t>
  </si>
  <si>
    <t>Bílý Pavel</t>
  </si>
  <si>
    <t>Titz Jakub</t>
  </si>
  <si>
    <t>Kunetek Sebastián</t>
  </si>
  <si>
    <t>Pišoja Pavel</t>
  </si>
  <si>
    <t>Drobilič Štěpán</t>
  </si>
  <si>
    <t>Novák Vojtěch</t>
  </si>
  <si>
    <t>Durčák Filip</t>
  </si>
  <si>
    <t>Adamík Jakub</t>
  </si>
  <si>
    <t>Orihel Lukáš</t>
  </si>
  <si>
    <t>Liberda Jakub</t>
  </si>
  <si>
    <t>Weber Jan</t>
  </si>
  <si>
    <t>Foltyn Dominik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</si>
</sst>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20"/>
      <name val="Arial"/>
      <family val="2"/>
      <charset val="238"/>
    </font>
    <font>
      <sz val="10"/>
      <name val="Arial"/>
      <family val="2"/>
      <charset val="238"/>
    </font>
    <font>
      <sz val="8"/>
      <color indexed="5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FF00"/>
        <bgColor indexed="64"/>
      </patternFill>
    </fill>
  </fills>
  <borders count="1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</borders>
  <cellStyleXfs count="44">
    <xf numFmtId="0" fontId="0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21" borderId="6" applyNumberFormat="0" applyAlignment="0" applyProtection="0"/>
    <xf numFmtId="0" fontId="11" fillId="7" borderId="1" applyNumberFormat="0" applyAlignment="0" applyProtection="0"/>
    <xf numFmtId="0" fontId="12" fillId="0" borderId="7" applyNumberFormat="0" applyFill="0" applyAlignment="0" applyProtection="0"/>
    <xf numFmtId="0" fontId="13" fillId="22" borderId="0" applyNumberFormat="0" applyBorder="0" applyAlignment="0" applyProtection="0"/>
    <xf numFmtId="0" fontId="19" fillId="0" borderId="0"/>
    <xf numFmtId="0" fontId="1" fillId="23" borderId="8" applyNumberFormat="0" applyAlignment="0" applyProtection="0"/>
    <xf numFmtId="0" fontId="14" fillId="20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2" applyNumberFormat="0" applyFill="0" applyAlignment="0" applyProtection="0"/>
    <xf numFmtId="0" fontId="17" fillId="0" borderId="0" applyNumberFormat="0" applyFill="0" applyBorder="0" applyAlignment="0" applyProtection="0"/>
  </cellStyleXfs>
  <cellXfs count="266">
    <xf numFmtId="0" fontId="0" fillId="0" borderId="0" xfId="0"/>
    <xf numFmtId="164" fontId="20" fillId="0" borderId="0" xfId="38" applyNumberFormat="1" applyFont="1" applyFill="1" applyBorder="1" applyAlignment="1" applyProtection="1">
      <alignment horizontal="center"/>
    </xf>
    <xf numFmtId="0" fontId="1" fillId="0" borderId="0" xfId="1" applyAlignment="1">
      <alignment vertical="top" wrapText="1"/>
    </xf>
    <xf numFmtId="0" fontId="24" fillId="0" borderId="46" xfId="38" applyFont="1" applyBorder="1" applyAlignment="1">
      <alignment horizontal="center" vertical="center"/>
    </xf>
    <xf numFmtId="2" fontId="24" fillId="0" borderId="27" xfId="38" applyNumberFormat="1" applyFont="1" applyBorder="1" applyAlignment="1" applyProtection="1">
      <alignment horizontal="center"/>
    </xf>
    <xf numFmtId="2" fontId="24" fillId="0" borderId="20" xfId="38" applyNumberFormat="1" applyFont="1" applyBorder="1" applyAlignment="1" applyProtection="1">
      <alignment horizontal="center"/>
    </xf>
    <xf numFmtId="0" fontId="24" fillId="0" borderId="20" xfId="38" applyFont="1" applyBorder="1" applyAlignment="1" applyProtection="1">
      <alignment horizontal="center"/>
    </xf>
    <xf numFmtId="1" fontId="24" fillId="0" borderId="20" xfId="38" applyNumberFormat="1" applyFont="1" applyBorder="1" applyAlignment="1" applyProtection="1">
      <alignment horizontal="center"/>
    </xf>
    <xf numFmtId="0" fontId="24" fillId="0" borderId="43" xfId="38" applyFont="1" applyBorder="1" applyAlignment="1" applyProtection="1">
      <alignment horizontal="center"/>
    </xf>
    <xf numFmtId="0" fontId="24" fillId="0" borderId="48" xfId="38" applyFont="1" applyBorder="1" applyAlignment="1">
      <alignment horizontal="center" vertical="center"/>
    </xf>
    <xf numFmtId="0" fontId="25" fillId="26" borderId="15" xfId="38" applyFont="1" applyFill="1" applyBorder="1" applyAlignment="1">
      <alignment horizontal="center"/>
    </xf>
    <xf numFmtId="0" fontId="25" fillId="0" borderId="34" xfId="0" applyFont="1" applyFill="1" applyBorder="1" applyAlignment="1">
      <alignment horizontal="center"/>
    </xf>
    <xf numFmtId="1" fontId="25" fillId="0" borderId="29" xfId="38" applyNumberFormat="1" applyFont="1" applyFill="1" applyBorder="1" applyAlignment="1" applyProtection="1">
      <alignment horizontal="center"/>
      <protection locked="0"/>
    </xf>
    <xf numFmtId="1" fontId="25" fillId="0" borderId="11" xfId="38" applyNumberFormat="1" applyFont="1" applyFill="1" applyBorder="1" applyAlignment="1" applyProtection="1">
      <alignment horizontal="center"/>
    </xf>
    <xf numFmtId="1" fontId="25" fillId="0" borderId="10" xfId="38" applyNumberFormat="1" applyFont="1" applyFill="1" applyBorder="1" applyAlignment="1" applyProtection="1">
      <alignment horizontal="center"/>
      <protection locked="0"/>
    </xf>
    <xf numFmtId="1" fontId="25" fillId="0" borderId="50" xfId="38" applyNumberFormat="1" applyFont="1" applyFill="1" applyBorder="1" applyAlignment="1" applyProtection="1">
      <alignment horizontal="center"/>
    </xf>
    <xf numFmtId="1" fontId="25" fillId="0" borderId="24" xfId="38" applyNumberFormat="1" applyFont="1" applyFill="1" applyBorder="1" applyAlignment="1" applyProtection="1">
      <alignment horizontal="center"/>
      <protection locked="0"/>
    </xf>
    <xf numFmtId="1" fontId="25" fillId="0" borderId="22" xfId="38" applyNumberFormat="1" applyFont="1" applyFill="1" applyBorder="1" applyAlignment="1" applyProtection="1">
      <alignment horizontal="center"/>
      <protection locked="0"/>
    </xf>
    <xf numFmtId="0" fontId="25" fillId="26" borderId="65" xfId="38" applyFont="1" applyFill="1" applyBorder="1" applyAlignment="1">
      <alignment horizontal="center"/>
    </xf>
    <xf numFmtId="0" fontId="25" fillId="0" borderId="66" xfId="38" applyFont="1" applyFill="1" applyBorder="1" applyAlignment="1">
      <alignment horizontal="center"/>
    </xf>
    <xf numFmtId="1" fontId="25" fillId="0" borderId="22" xfId="38" applyNumberFormat="1" applyFont="1" applyFill="1" applyBorder="1" applyAlignment="1" applyProtection="1">
      <alignment horizontal="center"/>
    </xf>
    <xf numFmtId="1" fontId="25" fillId="0" borderId="61" xfId="38" applyNumberFormat="1" applyFont="1" applyFill="1" applyBorder="1" applyAlignment="1" applyProtection="1">
      <alignment horizontal="center"/>
    </xf>
    <xf numFmtId="1" fontId="25" fillId="0" borderId="53" xfId="38" applyNumberFormat="1" applyFont="1" applyFill="1" applyBorder="1" applyAlignment="1" applyProtection="1">
      <alignment horizontal="center"/>
    </xf>
    <xf numFmtId="0" fontId="25" fillId="25" borderId="12" xfId="38" applyFont="1" applyFill="1" applyBorder="1" applyAlignment="1">
      <alignment horizontal="center"/>
    </xf>
    <xf numFmtId="0" fontId="25" fillId="0" borderId="35" xfId="38" applyFont="1" applyFill="1" applyBorder="1" applyAlignment="1">
      <alignment horizontal="center"/>
    </xf>
    <xf numFmtId="0" fontId="25" fillId="25" borderId="14" xfId="38" applyFont="1" applyFill="1" applyBorder="1" applyAlignment="1">
      <alignment horizontal="center"/>
    </xf>
    <xf numFmtId="0" fontId="25" fillId="0" borderId="36" xfId="38" applyFont="1" applyFill="1" applyBorder="1" applyAlignment="1">
      <alignment horizontal="center"/>
    </xf>
    <xf numFmtId="1" fontId="24" fillId="0" borderId="47" xfId="38" applyNumberFormat="1" applyFont="1" applyFill="1" applyBorder="1" applyAlignment="1" applyProtection="1">
      <alignment horizontal="center"/>
    </xf>
    <xf numFmtId="0" fontId="25" fillId="24" borderId="15" xfId="38" applyFont="1" applyFill="1" applyBorder="1" applyAlignment="1">
      <alignment horizontal="center"/>
    </xf>
    <xf numFmtId="1" fontId="25" fillId="0" borderId="28" xfId="38" applyNumberFormat="1" applyFont="1" applyFill="1" applyBorder="1" applyAlignment="1" applyProtection="1">
      <alignment horizontal="center"/>
      <protection locked="0"/>
    </xf>
    <xf numFmtId="1" fontId="25" fillId="0" borderId="11" xfId="38" applyNumberFormat="1" applyFont="1" applyFill="1" applyBorder="1" applyAlignment="1" applyProtection="1">
      <alignment horizontal="center"/>
      <protection locked="0"/>
    </xf>
    <xf numFmtId="1" fontId="25" fillId="0" borderId="49" xfId="38" applyNumberFormat="1" applyFont="1" applyFill="1" applyBorder="1" applyAlignment="1" applyProtection="1">
      <alignment horizontal="center"/>
    </xf>
    <xf numFmtId="0" fontId="25" fillId="24" borderId="14" xfId="38" applyFont="1" applyFill="1" applyBorder="1" applyAlignment="1">
      <alignment horizontal="center"/>
    </xf>
    <xf numFmtId="0" fontId="25" fillId="0" borderId="34" xfId="38" applyFont="1" applyFill="1" applyBorder="1" applyAlignment="1">
      <alignment horizontal="center"/>
    </xf>
    <xf numFmtId="1" fontId="25" fillId="0" borderId="10" xfId="38" applyNumberFormat="1" applyFont="1" applyFill="1" applyBorder="1" applyAlignment="1" applyProtection="1">
      <alignment horizontal="center"/>
    </xf>
    <xf numFmtId="0" fontId="25" fillId="24" borderId="72" xfId="38" applyFont="1" applyFill="1" applyBorder="1" applyAlignment="1">
      <alignment horizontal="center"/>
    </xf>
    <xf numFmtId="0" fontId="25" fillId="27" borderId="12" xfId="38" applyFont="1" applyFill="1" applyBorder="1" applyAlignment="1">
      <alignment horizontal="center"/>
    </xf>
    <xf numFmtId="0" fontId="25" fillId="27" borderId="14" xfId="38" applyFont="1" applyFill="1" applyBorder="1" applyAlignment="1">
      <alignment horizontal="center"/>
    </xf>
    <xf numFmtId="1" fontId="25" fillId="0" borderId="73" xfId="38" applyNumberFormat="1" applyFont="1" applyFill="1" applyBorder="1" applyAlignment="1" applyProtection="1">
      <alignment horizontal="center"/>
      <protection locked="0"/>
    </xf>
    <xf numFmtId="1" fontId="25" fillId="0" borderId="74" xfId="38" applyNumberFormat="1" applyFont="1" applyFill="1" applyBorder="1" applyAlignment="1" applyProtection="1">
      <alignment horizontal="center"/>
    </xf>
    <xf numFmtId="1" fontId="25" fillId="0" borderId="74" xfId="38" applyNumberFormat="1" applyFont="1" applyFill="1" applyBorder="1" applyAlignment="1" applyProtection="1">
      <alignment horizontal="center"/>
      <protection locked="0"/>
    </xf>
    <xf numFmtId="1" fontId="25" fillId="0" borderId="75" xfId="38" applyNumberFormat="1" applyFont="1" applyFill="1" applyBorder="1" applyAlignment="1" applyProtection="1">
      <alignment horizontal="center"/>
    </xf>
    <xf numFmtId="0" fontId="25" fillId="0" borderId="0" xfId="1" applyFont="1" applyAlignment="1"/>
    <xf numFmtId="0" fontId="25" fillId="0" borderId="0" xfId="0" applyFont="1"/>
    <xf numFmtId="0" fontId="24" fillId="0" borderId="0" xfId="1" applyFont="1" applyAlignment="1"/>
    <xf numFmtId="0" fontId="25" fillId="0" borderId="0" xfId="1" applyFont="1"/>
    <xf numFmtId="0" fontId="25" fillId="26" borderId="16" xfId="38" applyFont="1" applyFill="1" applyBorder="1" applyAlignment="1">
      <alignment horizontal="center"/>
    </xf>
    <xf numFmtId="0" fontId="25" fillId="26" borderId="38" xfId="38" applyFont="1" applyFill="1" applyBorder="1" applyAlignment="1">
      <alignment horizontal="center"/>
    </xf>
    <xf numFmtId="0" fontId="25" fillId="25" borderId="31" xfId="38" applyFont="1" applyFill="1" applyBorder="1" applyAlignment="1">
      <alignment horizontal="center"/>
    </xf>
    <xf numFmtId="1" fontId="24" fillId="0" borderId="46" xfId="38" applyNumberFormat="1" applyFont="1" applyFill="1" applyBorder="1" applyAlignment="1" applyProtection="1">
      <alignment horizontal="center"/>
    </xf>
    <xf numFmtId="0" fontId="25" fillId="24" borderId="33" xfId="38" applyFont="1" applyFill="1" applyBorder="1" applyAlignment="1">
      <alignment horizontal="center"/>
    </xf>
    <xf numFmtId="0" fontId="25" fillId="27" borderId="33" xfId="38" applyFont="1" applyFill="1" applyBorder="1" applyAlignment="1">
      <alignment horizontal="center"/>
    </xf>
    <xf numFmtId="0" fontId="24" fillId="0" borderId="46" xfId="38" applyFont="1" applyFill="1" applyBorder="1" applyAlignment="1">
      <alignment horizontal="center" vertical="center"/>
    </xf>
    <xf numFmtId="2" fontId="24" fillId="0" borderId="27" xfId="38" applyNumberFormat="1" applyFont="1" applyFill="1" applyBorder="1" applyAlignment="1" applyProtection="1">
      <alignment horizontal="center"/>
    </xf>
    <xf numFmtId="2" fontId="24" fillId="0" borderId="20" xfId="38" applyNumberFormat="1" applyFont="1" applyFill="1" applyBorder="1" applyAlignment="1" applyProtection="1">
      <alignment horizontal="center"/>
    </xf>
    <xf numFmtId="0" fontId="24" fillId="0" borderId="20" xfId="38" applyFont="1" applyFill="1" applyBorder="1" applyAlignment="1" applyProtection="1">
      <alignment horizontal="center"/>
    </xf>
    <xf numFmtId="1" fontId="24" fillId="0" borderId="20" xfId="38" applyNumberFormat="1" applyFont="1" applyFill="1" applyBorder="1" applyAlignment="1" applyProtection="1">
      <alignment horizontal="center"/>
    </xf>
    <xf numFmtId="0" fontId="24" fillId="0" borderId="43" xfId="38" applyFont="1" applyFill="1" applyBorder="1" applyAlignment="1" applyProtection="1">
      <alignment horizontal="center"/>
    </xf>
    <xf numFmtId="0" fontId="24" fillId="0" borderId="48" xfId="38" applyFont="1" applyFill="1" applyBorder="1" applyAlignment="1">
      <alignment horizontal="center" vertical="center"/>
    </xf>
    <xf numFmtId="1" fontId="25" fillId="0" borderId="80" xfId="38" applyNumberFormat="1" applyFont="1" applyFill="1" applyBorder="1" applyAlignment="1" applyProtection="1">
      <alignment horizontal="center"/>
      <protection locked="0"/>
    </xf>
    <xf numFmtId="1" fontId="25" fillId="0" borderId="81" xfId="38" applyNumberFormat="1" applyFont="1" applyFill="1" applyBorder="1" applyAlignment="1" applyProtection="1">
      <alignment horizontal="center"/>
    </xf>
    <xf numFmtId="1" fontId="25" fillId="0" borderId="81" xfId="38" applyNumberFormat="1" applyFont="1" applyFill="1" applyBorder="1" applyAlignment="1" applyProtection="1">
      <alignment horizontal="center"/>
      <protection locked="0"/>
    </xf>
    <xf numFmtId="1" fontId="25" fillId="0" borderId="82" xfId="38" applyNumberFormat="1" applyFont="1" applyFill="1" applyBorder="1" applyAlignment="1" applyProtection="1">
      <alignment horizontal="center"/>
    </xf>
    <xf numFmtId="0" fontId="25" fillId="0" borderId="63" xfId="38" applyFont="1" applyFill="1" applyBorder="1" applyAlignment="1">
      <alignment horizontal="center"/>
    </xf>
    <xf numFmtId="0" fontId="25" fillId="0" borderId="0" xfId="0" applyFont="1" applyFill="1"/>
    <xf numFmtId="0" fontId="25" fillId="0" borderId="32" xfId="0" applyFont="1" applyFill="1" applyBorder="1" applyAlignment="1">
      <alignment horizontal="center"/>
    </xf>
    <xf numFmtId="1" fontId="25" fillId="0" borderId="30" xfId="38" applyNumberFormat="1" applyFont="1" applyFill="1" applyBorder="1" applyAlignment="1" applyProtection="1">
      <alignment horizontal="center"/>
      <protection locked="0"/>
    </xf>
    <xf numFmtId="1" fontId="25" fillId="0" borderId="13" xfId="38" applyNumberFormat="1" applyFont="1" applyFill="1" applyBorder="1" applyAlignment="1" applyProtection="1">
      <alignment horizontal="center"/>
    </xf>
    <xf numFmtId="1" fontId="25" fillId="0" borderId="13" xfId="38" applyNumberFormat="1" applyFont="1" applyFill="1" applyBorder="1" applyAlignment="1" applyProtection="1">
      <alignment horizontal="center"/>
      <protection locked="0"/>
    </xf>
    <xf numFmtId="1" fontId="25" fillId="0" borderId="51" xfId="38" applyNumberFormat="1" applyFont="1" applyFill="1" applyBorder="1" applyAlignment="1" applyProtection="1">
      <alignment horizontal="center"/>
    </xf>
    <xf numFmtId="0" fontId="26" fillId="0" borderId="0" xfId="1" applyFont="1" applyAlignment="1"/>
    <xf numFmtId="0" fontId="21" fillId="0" borderId="0" xfId="0" applyFont="1"/>
    <xf numFmtId="0" fontId="22" fillId="0" borderId="0" xfId="1" applyFont="1" applyAlignment="1"/>
    <xf numFmtId="0" fontId="26" fillId="0" borderId="0" xfId="1" applyFont="1"/>
    <xf numFmtId="1" fontId="25" fillId="0" borderId="54" xfId="38" applyNumberFormat="1" applyFont="1" applyFill="1" applyBorder="1" applyAlignment="1" applyProtection="1">
      <alignment horizontal="center"/>
    </xf>
    <xf numFmtId="1" fontId="25" fillId="0" borderId="57" xfId="38" applyNumberFormat="1" applyFont="1" applyFill="1" applyBorder="1" applyAlignment="1" applyProtection="1">
      <alignment horizontal="center"/>
    </xf>
    <xf numFmtId="1" fontId="25" fillId="0" borderId="47" xfId="38" applyNumberFormat="1" applyFont="1" applyFill="1" applyBorder="1" applyAlignment="1" applyProtection="1">
      <alignment horizontal="center"/>
    </xf>
    <xf numFmtId="1" fontId="25" fillId="0" borderId="58" xfId="38" applyNumberFormat="1" applyFont="1" applyFill="1" applyBorder="1" applyAlignment="1" applyProtection="1">
      <alignment horizontal="center"/>
    </xf>
    <xf numFmtId="1" fontId="25" fillId="0" borderId="56" xfId="38" applyNumberFormat="1" applyFont="1" applyFill="1" applyBorder="1" applyAlignment="1" applyProtection="1">
      <alignment horizontal="center"/>
    </xf>
    <xf numFmtId="1" fontId="25" fillId="0" borderId="59" xfId="38" applyNumberFormat="1" applyFont="1" applyFill="1" applyBorder="1" applyAlignment="1" applyProtection="1">
      <alignment horizontal="center"/>
    </xf>
    <xf numFmtId="0" fontId="25" fillId="25" borderId="85" xfId="38" applyFont="1" applyFill="1" applyBorder="1" applyAlignment="1">
      <alignment horizontal="center"/>
    </xf>
    <xf numFmtId="0" fontId="25" fillId="0" borderId="86" xfId="38" applyFont="1" applyFill="1" applyBorder="1" applyAlignment="1">
      <alignment horizontal="center"/>
    </xf>
    <xf numFmtId="1" fontId="25" fillId="0" borderId="87" xfId="38" applyNumberFormat="1" applyFont="1" applyFill="1" applyBorder="1" applyAlignment="1" applyProtection="1">
      <alignment horizontal="center"/>
      <protection locked="0"/>
    </xf>
    <xf numFmtId="1" fontId="25" fillId="0" borderId="88" xfId="38" applyNumberFormat="1" applyFont="1" applyFill="1" applyBorder="1" applyAlignment="1" applyProtection="1">
      <alignment horizontal="center"/>
    </xf>
    <xf numFmtId="1" fontId="25" fillId="0" borderId="88" xfId="38" applyNumberFormat="1" applyFont="1" applyFill="1" applyBorder="1" applyAlignment="1" applyProtection="1">
      <alignment horizontal="center"/>
      <protection locked="0"/>
    </xf>
    <xf numFmtId="1" fontId="25" fillId="0" borderId="89" xfId="38" applyNumberFormat="1" applyFont="1" applyFill="1" applyBorder="1" applyAlignment="1" applyProtection="1">
      <alignment horizontal="center"/>
    </xf>
    <xf numFmtId="1" fontId="25" fillId="0" borderId="90" xfId="38" applyNumberFormat="1" applyFont="1" applyFill="1" applyBorder="1" applyAlignment="1" applyProtection="1">
      <alignment horizontal="center"/>
    </xf>
    <xf numFmtId="1" fontId="25" fillId="0" borderId="91" xfId="38" applyNumberFormat="1" applyFont="1" applyFill="1" applyBorder="1" applyAlignment="1" applyProtection="1">
      <alignment horizontal="center"/>
    </xf>
    <xf numFmtId="0" fontId="25" fillId="27" borderId="85" xfId="38" applyFont="1" applyFill="1" applyBorder="1" applyAlignment="1">
      <alignment horizontal="center"/>
    </xf>
    <xf numFmtId="0" fontId="24" fillId="0" borderId="34" xfId="38" applyFont="1" applyFill="1" applyBorder="1" applyAlignment="1">
      <alignment horizontal="center"/>
    </xf>
    <xf numFmtId="0" fontId="24" fillId="28" borderId="34" xfId="38" applyFont="1" applyFill="1" applyBorder="1" applyAlignment="1">
      <alignment horizontal="center"/>
    </xf>
    <xf numFmtId="1" fontId="24" fillId="28" borderId="73" xfId="38" applyNumberFormat="1" applyFont="1" applyFill="1" applyBorder="1" applyAlignment="1" applyProtection="1">
      <alignment horizontal="center"/>
      <protection locked="0"/>
    </xf>
    <xf numFmtId="1" fontId="24" fillId="28" borderId="74" xfId="38" applyNumberFormat="1" applyFont="1" applyFill="1" applyBorder="1" applyAlignment="1" applyProtection="1">
      <alignment horizontal="center"/>
    </xf>
    <xf numFmtId="1" fontId="24" fillId="28" borderId="74" xfId="38" applyNumberFormat="1" applyFont="1" applyFill="1" applyBorder="1" applyAlignment="1" applyProtection="1">
      <alignment horizontal="center"/>
      <protection locked="0"/>
    </xf>
    <xf numFmtId="1" fontId="24" fillId="28" borderId="11" xfId="38" applyNumberFormat="1" applyFont="1" applyFill="1" applyBorder="1" applyAlignment="1" applyProtection="1">
      <alignment horizontal="center"/>
    </xf>
    <xf numFmtId="1" fontId="24" fillId="28" borderId="75" xfId="38" applyNumberFormat="1" applyFont="1" applyFill="1" applyBorder="1" applyAlignment="1" applyProtection="1">
      <alignment horizontal="center"/>
    </xf>
    <xf numFmtId="1" fontId="24" fillId="28" borderId="56" xfId="38" applyNumberFormat="1" applyFont="1" applyFill="1" applyBorder="1" applyAlignment="1" applyProtection="1">
      <alignment horizontal="center"/>
    </xf>
    <xf numFmtId="1" fontId="24" fillId="28" borderId="54" xfId="38" applyNumberFormat="1" applyFont="1" applyFill="1" applyBorder="1" applyAlignment="1" applyProtection="1">
      <alignment horizontal="center"/>
    </xf>
    <xf numFmtId="0" fontId="24" fillId="28" borderId="34" xfId="0" applyFont="1" applyFill="1" applyBorder="1" applyAlignment="1">
      <alignment horizontal="center"/>
    </xf>
    <xf numFmtId="1" fontId="24" fillId="28" borderId="29" xfId="38" applyNumberFormat="1" applyFont="1" applyFill="1" applyBorder="1" applyAlignment="1" applyProtection="1">
      <alignment horizontal="center"/>
      <protection locked="0"/>
    </xf>
    <xf numFmtId="1" fontId="24" fillId="28" borderId="10" xfId="38" applyNumberFormat="1" applyFont="1" applyFill="1" applyBorder="1" applyAlignment="1" applyProtection="1">
      <alignment horizontal="center"/>
      <protection locked="0"/>
    </xf>
    <xf numFmtId="1" fontId="24" fillId="28" borderId="50" xfId="38" applyNumberFormat="1" applyFont="1" applyFill="1" applyBorder="1" applyAlignment="1" applyProtection="1">
      <alignment horizontal="center"/>
    </xf>
    <xf numFmtId="1" fontId="24" fillId="28" borderId="83" xfId="38" applyNumberFormat="1" applyFont="1" applyFill="1" applyBorder="1" applyAlignment="1" applyProtection="1">
      <alignment horizontal="center"/>
      <protection locked="0"/>
    </xf>
    <xf numFmtId="1" fontId="24" fillId="28" borderId="84" xfId="38" applyNumberFormat="1" applyFont="1" applyFill="1" applyBorder="1" applyAlignment="1" applyProtection="1">
      <alignment horizontal="center"/>
      <protection locked="0"/>
    </xf>
    <xf numFmtId="1" fontId="25" fillId="28" borderId="49" xfId="38" applyNumberFormat="1" applyFont="1" applyFill="1" applyBorder="1" applyAlignment="1" applyProtection="1">
      <alignment horizontal="center"/>
    </xf>
    <xf numFmtId="1" fontId="24" fillId="28" borderId="46" xfId="38" applyNumberFormat="1" applyFont="1" applyFill="1" applyBorder="1" applyAlignment="1" applyProtection="1">
      <alignment horizontal="center"/>
    </xf>
    <xf numFmtId="1" fontId="24" fillId="28" borderId="47" xfId="38" applyNumberFormat="1" applyFont="1" applyFill="1" applyBorder="1" applyAlignment="1" applyProtection="1">
      <alignment horizontal="center"/>
    </xf>
    <xf numFmtId="1" fontId="25" fillId="28" borderId="74" xfId="38" applyNumberFormat="1" applyFont="1" applyFill="1" applyBorder="1" applyAlignment="1" applyProtection="1">
      <alignment horizontal="center"/>
    </xf>
    <xf numFmtId="1" fontId="25" fillId="28" borderId="74" xfId="38" applyNumberFormat="1" applyFont="1" applyFill="1" applyBorder="1" applyAlignment="1" applyProtection="1">
      <alignment horizontal="center"/>
      <protection locked="0"/>
    </xf>
    <xf numFmtId="0" fontId="24" fillId="0" borderId="18" xfId="0" applyFont="1" applyFill="1" applyBorder="1" applyAlignment="1">
      <alignment horizontal="center"/>
    </xf>
    <xf numFmtId="0" fontId="24" fillId="0" borderId="40" xfId="0" applyFont="1" applyFill="1" applyBorder="1" applyAlignment="1">
      <alignment horizontal="center"/>
    </xf>
    <xf numFmtId="0" fontId="24" fillId="0" borderId="36" xfId="38" applyFont="1" applyFill="1" applyBorder="1" applyAlignment="1">
      <alignment horizontal="center"/>
    </xf>
    <xf numFmtId="0" fontId="24" fillId="28" borderId="63" xfId="38" applyFont="1" applyFill="1" applyBorder="1" applyAlignment="1">
      <alignment horizontal="center"/>
    </xf>
    <xf numFmtId="0" fontId="24" fillId="0" borderId="63" xfId="38" applyFont="1" applyFill="1" applyBorder="1" applyAlignment="1">
      <alignment horizontal="center"/>
    </xf>
    <xf numFmtId="0" fontId="18" fillId="0" borderId="0" xfId="1" applyFont="1" applyAlignment="1">
      <alignment horizontal="center"/>
    </xf>
    <xf numFmtId="164" fontId="24" fillId="0" borderId="46" xfId="38" applyNumberFormat="1" applyFont="1" applyFill="1" applyBorder="1" applyAlignment="1" applyProtection="1">
      <alignment horizontal="center" vertical="center"/>
    </xf>
    <xf numFmtId="164" fontId="24" fillId="0" borderId="47" xfId="38" applyNumberFormat="1" applyFont="1" applyFill="1" applyBorder="1" applyAlignment="1" applyProtection="1">
      <alignment horizontal="center" vertical="center"/>
    </xf>
    <xf numFmtId="1" fontId="24" fillId="0" borderId="44" xfId="38" applyNumberFormat="1" applyFont="1" applyFill="1" applyBorder="1" applyAlignment="1" applyProtection="1">
      <alignment horizontal="center" vertical="center"/>
    </xf>
    <xf numFmtId="1" fontId="24" fillId="0" borderId="45" xfId="38" applyNumberFormat="1" applyFont="1" applyFill="1" applyBorder="1" applyAlignment="1" applyProtection="1">
      <alignment horizontal="center" vertical="center"/>
    </xf>
    <xf numFmtId="0" fontId="24" fillId="0" borderId="16" xfId="38" applyFont="1" applyBorder="1" applyAlignment="1">
      <alignment horizontal="center" vertical="center"/>
    </xf>
    <xf numFmtId="0" fontId="24" fillId="0" borderId="19" xfId="38" applyFont="1" applyBorder="1" applyAlignment="1">
      <alignment horizontal="center" vertical="center"/>
    </xf>
    <xf numFmtId="0" fontId="24" fillId="0" borderId="46" xfId="38" applyFont="1" applyFill="1" applyBorder="1" applyAlignment="1">
      <alignment horizontal="center" vertical="center" wrapText="1"/>
    </xf>
    <xf numFmtId="0" fontId="24" fillId="0" borderId="48" xfId="38" applyFont="1" applyFill="1" applyBorder="1" applyAlignment="1">
      <alignment horizontal="center" vertical="center" wrapText="1"/>
    </xf>
    <xf numFmtId="0" fontId="24" fillId="0" borderId="18" xfId="38" applyFont="1" applyFill="1" applyBorder="1" applyAlignment="1">
      <alignment horizontal="center" wrapText="1"/>
    </xf>
    <xf numFmtId="0" fontId="24" fillId="0" borderId="21" xfId="38" applyFont="1" applyFill="1" applyBorder="1" applyAlignment="1">
      <alignment horizontal="center" wrapText="1"/>
    </xf>
    <xf numFmtId="0" fontId="24" fillId="0" borderId="46" xfId="1" applyFont="1" applyFill="1" applyBorder="1" applyAlignment="1">
      <alignment horizontal="center" wrapText="1"/>
    </xf>
    <xf numFmtId="0" fontId="24" fillId="0" borderId="48" xfId="1" applyFont="1" applyFill="1" applyBorder="1" applyAlignment="1">
      <alignment horizontal="center" wrapText="1"/>
    </xf>
    <xf numFmtId="0" fontId="24" fillId="0" borderId="26" xfId="38" applyFont="1" applyFill="1" applyBorder="1" applyAlignment="1" applyProtection="1">
      <alignment horizontal="center" vertical="center"/>
    </xf>
    <xf numFmtId="0" fontId="24" fillId="0" borderId="17" xfId="38" applyFont="1" applyFill="1" applyBorder="1" applyAlignment="1" applyProtection="1">
      <alignment horizontal="center" vertical="center"/>
    </xf>
    <xf numFmtId="0" fontId="24" fillId="0" borderId="41" xfId="38" applyFont="1" applyFill="1" applyBorder="1" applyAlignment="1" applyProtection="1">
      <alignment horizontal="center" vertical="center"/>
    </xf>
    <xf numFmtId="164" fontId="24" fillId="0" borderId="25" xfId="38" applyNumberFormat="1" applyFont="1" applyFill="1" applyBorder="1" applyAlignment="1" applyProtection="1">
      <alignment horizontal="center" vertical="center"/>
    </xf>
    <xf numFmtId="0" fontId="25" fillId="0" borderId="0" xfId="1" applyFont="1" applyAlignment="1">
      <alignment horizontal="left" vertical="top" wrapText="1"/>
    </xf>
    <xf numFmtId="164" fontId="24" fillId="0" borderId="23" xfId="38" applyNumberFormat="1" applyFont="1" applyFill="1" applyBorder="1" applyAlignment="1" applyProtection="1">
      <alignment horizontal="center" vertical="center"/>
    </xf>
    <xf numFmtId="164" fontId="24" fillId="0" borderId="37" xfId="38" applyNumberFormat="1" applyFont="1" applyFill="1" applyBorder="1" applyAlignment="1" applyProtection="1">
      <alignment horizontal="center" vertical="center"/>
    </xf>
    <xf numFmtId="0" fontId="23" fillId="0" borderId="46" xfId="1" applyFont="1" applyBorder="1" applyAlignment="1">
      <alignment horizontal="center" wrapText="1"/>
    </xf>
    <xf numFmtId="0" fontId="23" fillId="0" borderId="48" xfId="1" applyFont="1" applyBorder="1" applyAlignment="1">
      <alignment horizontal="center" wrapText="1"/>
    </xf>
    <xf numFmtId="0" fontId="24" fillId="0" borderId="18" xfId="38" applyFont="1" applyBorder="1" applyAlignment="1">
      <alignment horizontal="center" wrapText="1"/>
    </xf>
    <xf numFmtId="0" fontId="24" fillId="0" borderId="21" xfId="38" applyFont="1" applyBorder="1" applyAlignment="1">
      <alignment horizontal="center" wrapText="1"/>
    </xf>
    <xf numFmtId="0" fontId="24" fillId="0" borderId="26" xfId="38" applyFont="1" applyBorder="1" applyAlignment="1" applyProtection="1">
      <alignment horizontal="center" vertical="center"/>
    </xf>
    <xf numFmtId="0" fontId="24" fillId="0" borderId="17" xfId="38" applyFont="1" applyBorder="1" applyAlignment="1" applyProtection="1">
      <alignment horizontal="center" vertical="center"/>
    </xf>
    <xf numFmtId="0" fontId="24" fillId="0" borderId="41" xfId="38" applyFont="1" applyBorder="1" applyAlignment="1" applyProtection="1">
      <alignment horizontal="center" vertical="center"/>
    </xf>
    <xf numFmtId="0" fontId="24" fillId="0" borderId="46" xfId="38" applyFont="1" applyBorder="1" applyAlignment="1">
      <alignment horizontal="center" vertical="center" wrapText="1"/>
    </xf>
    <xf numFmtId="0" fontId="24" fillId="0" borderId="48" xfId="38" applyFont="1" applyBorder="1" applyAlignment="1">
      <alignment horizontal="center" vertical="center" wrapText="1"/>
    </xf>
    <xf numFmtId="0" fontId="26" fillId="0" borderId="0" xfId="1" applyFont="1" applyAlignment="1">
      <alignment horizontal="left" vertical="top" wrapText="1"/>
    </xf>
    <xf numFmtId="1" fontId="24" fillId="0" borderId="29" xfId="38" applyNumberFormat="1" applyFont="1" applyFill="1" applyBorder="1" applyAlignment="1" applyProtection="1">
      <alignment horizontal="center"/>
      <protection locked="0"/>
    </xf>
    <xf numFmtId="1" fontId="24" fillId="0" borderId="10" xfId="38" applyNumberFormat="1" applyFont="1" applyFill="1" applyBorder="1" applyAlignment="1" applyProtection="1">
      <alignment horizontal="center"/>
    </xf>
    <xf numFmtId="1" fontId="24" fillId="0" borderId="10" xfId="38" applyNumberFormat="1" applyFont="1" applyFill="1" applyBorder="1" applyAlignment="1" applyProtection="1">
      <alignment horizontal="center"/>
      <protection locked="0"/>
    </xf>
    <xf numFmtId="1" fontId="24" fillId="0" borderId="11" xfId="38" applyNumberFormat="1" applyFont="1" applyFill="1" applyBorder="1" applyAlignment="1" applyProtection="1">
      <alignment horizontal="center"/>
    </xf>
    <xf numFmtId="1" fontId="24" fillId="0" borderId="50" xfId="38" applyNumberFormat="1" applyFont="1" applyFill="1" applyBorder="1" applyAlignment="1" applyProtection="1">
      <alignment horizontal="center"/>
    </xf>
    <xf numFmtId="1" fontId="24" fillId="0" borderId="58" xfId="38" applyNumberFormat="1" applyFont="1" applyFill="1" applyBorder="1" applyAlignment="1" applyProtection="1">
      <alignment horizontal="center"/>
    </xf>
    <xf numFmtId="1" fontId="24" fillId="0" borderId="54" xfId="38" applyNumberFormat="1" applyFont="1" applyFill="1" applyBorder="1" applyAlignment="1" applyProtection="1">
      <alignment horizontal="center"/>
    </xf>
    <xf numFmtId="1" fontId="24" fillId="0" borderId="73" xfId="38" applyNumberFormat="1" applyFont="1" applyFill="1" applyBorder="1" applyAlignment="1" applyProtection="1">
      <alignment horizontal="center"/>
      <protection locked="0"/>
    </xf>
    <xf numFmtId="1" fontId="24" fillId="0" borderId="74" xfId="38" applyNumberFormat="1" applyFont="1" applyFill="1" applyBorder="1" applyAlignment="1" applyProtection="1">
      <alignment horizontal="center"/>
      <protection locked="0"/>
    </xf>
    <xf numFmtId="1" fontId="24" fillId="28" borderId="33" xfId="38" applyNumberFormat="1" applyFont="1" applyFill="1" applyBorder="1" applyAlignment="1" applyProtection="1">
      <alignment horizontal="center"/>
      <protection locked="0"/>
    </xf>
    <xf numFmtId="1" fontId="24" fillId="28" borderId="34" xfId="38" applyNumberFormat="1" applyFont="1" applyFill="1" applyBorder="1" applyAlignment="1" applyProtection="1">
      <alignment horizontal="center"/>
    </xf>
    <xf numFmtId="1" fontId="24" fillId="0" borderId="33" xfId="38" applyNumberFormat="1" applyFont="1" applyFill="1" applyBorder="1" applyAlignment="1" applyProtection="1">
      <alignment horizontal="center"/>
      <protection locked="0"/>
    </xf>
    <xf numFmtId="1" fontId="24" fillId="0" borderId="74" xfId="38" applyNumberFormat="1" applyFont="1" applyFill="1" applyBorder="1" applyAlignment="1" applyProtection="1">
      <alignment horizontal="center"/>
    </xf>
    <xf numFmtId="1" fontId="24" fillId="0" borderId="34" xfId="38" applyNumberFormat="1" applyFont="1" applyFill="1" applyBorder="1" applyAlignment="1" applyProtection="1">
      <alignment horizontal="center"/>
    </xf>
    <xf numFmtId="1" fontId="24" fillId="0" borderId="100" xfId="38" applyNumberFormat="1" applyFont="1" applyFill="1" applyBorder="1" applyAlignment="1" applyProtection="1">
      <alignment horizontal="center"/>
    </xf>
    <xf numFmtId="0" fontId="25" fillId="27" borderId="31" xfId="38" applyFont="1" applyFill="1" applyBorder="1" applyAlignment="1">
      <alignment horizontal="center"/>
    </xf>
    <xf numFmtId="1" fontId="25" fillId="0" borderId="31" xfId="38" applyNumberFormat="1" applyFont="1" applyFill="1" applyBorder="1" applyAlignment="1" applyProtection="1">
      <alignment horizontal="center"/>
      <protection locked="0"/>
    </xf>
    <xf numFmtId="1" fontId="25" fillId="0" borderId="36" xfId="38" applyNumberFormat="1" applyFont="1" applyFill="1" applyBorder="1" applyAlignment="1" applyProtection="1">
      <alignment horizontal="center"/>
    </xf>
    <xf numFmtId="1" fontId="24" fillId="0" borderId="101" xfId="38" applyNumberFormat="1" applyFont="1" applyFill="1" applyBorder="1" applyAlignment="1" applyProtection="1">
      <alignment horizontal="center"/>
    </xf>
    <xf numFmtId="1" fontId="25" fillId="0" borderId="101" xfId="38" applyNumberFormat="1" applyFont="1" applyFill="1" applyBorder="1" applyAlignment="1" applyProtection="1">
      <alignment horizontal="center"/>
    </xf>
    <xf numFmtId="0" fontId="25" fillId="24" borderId="64" xfId="38" applyFont="1" applyFill="1" applyBorder="1" applyAlignment="1">
      <alignment horizontal="center"/>
    </xf>
    <xf numFmtId="0" fontId="24" fillId="28" borderId="102" xfId="38" applyFont="1" applyFill="1" applyBorder="1" applyAlignment="1">
      <alignment horizontal="center"/>
    </xf>
    <xf numFmtId="1" fontId="25" fillId="28" borderId="103" xfId="38" applyNumberFormat="1" applyFont="1" applyFill="1" applyBorder="1" applyAlignment="1" applyProtection="1">
      <alignment horizontal="center"/>
      <protection locked="0"/>
    </xf>
    <xf numFmtId="1" fontId="25" fillId="28" borderId="60" xfId="38" applyNumberFormat="1" applyFont="1" applyFill="1" applyBorder="1" applyAlignment="1" applyProtection="1">
      <alignment horizontal="center"/>
    </xf>
    <xf numFmtId="1" fontId="25" fillId="28" borderId="60" xfId="38" applyNumberFormat="1" applyFont="1" applyFill="1" applyBorder="1" applyAlignment="1" applyProtection="1">
      <alignment horizontal="center"/>
      <protection locked="0"/>
    </xf>
    <xf numFmtId="1" fontId="25" fillId="28" borderId="104" xfId="38" applyNumberFormat="1" applyFont="1" applyFill="1" applyBorder="1" applyAlignment="1" applyProtection="1">
      <alignment horizontal="center"/>
    </xf>
    <xf numFmtId="164" fontId="24" fillId="0" borderId="105" xfId="38" applyNumberFormat="1" applyFont="1" applyFill="1" applyBorder="1" applyAlignment="1" applyProtection="1">
      <alignment horizontal="center" vertical="center"/>
    </xf>
    <xf numFmtId="1" fontId="24" fillId="0" borderId="106" xfId="38" applyNumberFormat="1" applyFont="1" applyFill="1" applyBorder="1" applyAlignment="1" applyProtection="1">
      <alignment horizontal="center" vertical="center"/>
    </xf>
    <xf numFmtId="1" fontId="24" fillId="0" borderId="75" xfId="38" applyNumberFormat="1" applyFont="1" applyFill="1" applyBorder="1" applyAlignment="1" applyProtection="1">
      <alignment horizontal="center"/>
    </xf>
    <xf numFmtId="1" fontId="24" fillId="0" borderId="107" xfId="38" applyNumberFormat="1" applyFont="1" applyFill="1" applyBorder="1" applyAlignment="1" applyProtection="1">
      <alignment horizontal="center" vertical="center"/>
    </xf>
    <xf numFmtId="1" fontId="25" fillId="28" borderId="73" xfId="38" applyNumberFormat="1" applyFont="1" applyFill="1" applyBorder="1" applyAlignment="1" applyProtection="1">
      <alignment horizontal="center"/>
      <protection locked="0"/>
    </xf>
    <xf numFmtId="0" fontId="25" fillId="24" borderId="108" xfId="38" applyFont="1" applyFill="1" applyBorder="1" applyAlignment="1">
      <alignment horizontal="center"/>
    </xf>
    <xf numFmtId="0" fontId="25" fillId="0" borderId="109" xfId="38" applyFont="1" applyFill="1" applyBorder="1" applyAlignment="1">
      <alignment horizontal="center"/>
    </xf>
    <xf numFmtId="1" fontId="25" fillId="0" borderId="110" xfId="38" applyNumberFormat="1" applyFont="1" applyFill="1" applyBorder="1" applyAlignment="1" applyProtection="1">
      <alignment horizontal="center"/>
      <protection locked="0"/>
    </xf>
    <xf numFmtId="1" fontId="25" fillId="0" borderId="111" xfId="38" applyNumberFormat="1" applyFont="1" applyFill="1" applyBorder="1" applyAlignment="1" applyProtection="1">
      <alignment horizontal="center"/>
    </xf>
    <xf numFmtId="1" fontId="25" fillId="0" borderId="111" xfId="38" applyNumberFormat="1" applyFont="1" applyFill="1" applyBorder="1" applyAlignment="1" applyProtection="1">
      <alignment horizontal="center"/>
      <protection locked="0"/>
    </xf>
    <xf numFmtId="1" fontId="25" fillId="0" borderId="112" xfId="38" applyNumberFormat="1" applyFont="1" applyFill="1" applyBorder="1" applyAlignment="1" applyProtection="1">
      <alignment horizontal="center"/>
    </xf>
    <xf numFmtId="1" fontId="24" fillId="0" borderId="48" xfId="38" applyNumberFormat="1" applyFont="1" applyFill="1" applyBorder="1" applyAlignment="1" applyProtection="1">
      <alignment horizontal="center"/>
    </xf>
    <xf numFmtId="1" fontId="25" fillId="0" borderId="48" xfId="38" applyNumberFormat="1" applyFont="1" applyFill="1" applyBorder="1" applyAlignment="1" applyProtection="1">
      <alignment horizontal="center"/>
    </xf>
    <xf numFmtId="164" fontId="24" fillId="0" borderId="113" xfId="38" applyNumberFormat="1" applyFont="1" applyFill="1" applyBorder="1" applyAlignment="1" applyProtection="1">
      <alignment horizontal="center" vertical="center"/>
    </xf>
    <xf numFmtId="1" fontId="24" fillId="0" borderId="114" xfId="38" applyNumberFormat="1" applyFont="1" applyFill="1" applyBorder="1" applyAlignment="1" applyProtection="1">
      <alignment horizontal="center" vertical="center"/>
    </xf>
    <xf numFmtId="0" fontId="25" fillId="26" borderId="115" xfId="38" applyFont="1" applyFill="1" applyBorder="1" applyAlignment="1">
      <alignment horizontal="center"/>
    </xf>
    <xf numFmtId="0" fontId="24" fillId="0" borderId="116" xfId="0" applyFont="1" applyFill="1" applyBorder="1" applyAlignment="1">
      <alignment horizontal="center"/>
    </xf>
    <xf numFmtId="164" fontId="24" fillId="0" borderId="100" xfId="38" applyNumberFormat="1" applyFont="1" applyFill="1" applyBorder="1" applyAlignment="1" applyProtection="1">
      <alignment horizontal="center" vertical="center"/>
    </xf>
    <xf numFmtId="1" fontId="24" fillId="0" borderId="120" xfId="38" applyNumberFormat="1" applyFont="1" applyFill="1" applyBorder="1" applyAlignment="1" applyProtection="1">
      <alignment horizontal="center" vertical="center"/>
    </xf>
    <xf numFmtId="0" fontId="25" fillId="25" borderId="64" xfId="38" applyFont="1" applyFill="1" applyBorder="1" applyAlignment="1">
      <alignment horizontal="center"/>
    </xf>
    <xf numFmtId="0" fontId="24" fillId="0" borderId="32" xfId="38" applyFont="1" applyFill="1" applyBorder="1" applyAlignment="1">
      <alignment horizontal="center"/>
    </xf>
    <xf numFmtId="164" fontId="24" fillId="0" borderId="121" xfId="38" applyNumberFormat="1" applyFont="1" applyFill="1" applyBorder="1" applyAlignment="1" applyProtection="1">
      <alignment horizontal="center" vertical="center"/>
    </xf>
    <xf numFmtId="1" fontId="24" fillId="0" borderId="122" xfId="1" applyNumberFormat="1" applyFont="1" applyFill="1" applyBorder="1" applyAlignment="1">
      <alignment horizontal="center" vertical="center"/>
    </xf>
    <xf numFmtId="1" fontId="24" fillId="0" borderId="123" xfId="1" applyNumberFormat="1" applyFont="1" applyFill="1" applyBorder="1" applyAlignment="1">
      <alignment horizontal="center" vertical="center"/>
    </xf>
    <xf numFmtId="0" fontId="25" fillId="25" borderId="124" xfId="38" applyFont="1" applyFill="1" applyBorder="1" applyAlignment="1">
      <alignment horizontal="center"/>
    </xf>
    <xf numFmtId="0" fontId="24" fillId="0" borderId="125" xfId="38" applyFont="1" applyFill="1" applyBorder="1" applyAlignment="1">
      <alignment horizontal="center"/>
    </xf>
    <xf numFmtId="1" fontId="24" fillId="0" borderId="114" xfId="1" applyNumberFormat="1" applyFont="1" applyFill="1" applyBorder="1" applyAlignment="1">
      <alignment horizontal="center" vertical="center"/>
    </xf>
    <xf numFmtId="1" fontId="24" fillId="0" borderId="77" xfId="38" applyNumberFormat="1" applyFont="1" applyFill="1" applyBorder="1" applyAlignment="1" applyProtection="1">
      <alignment horizontal="center"/>
      <protection locked="0"/>
    </xf>
    <xf numFmtId="1" fontId="24" fillId="0" borderId="78" xfId="38" applyNumberFormat="1" applyFont="1" applyFill="1" applyBorder="1" applyAlignment="1" applyProtection="1">
      <alignment horizontal="center"/>
    </xf>
    <xf numFmtId="1" fontId="24" fillId="0" borderId="78" xfId="38" applyNumberFormat="1" applyFont="1" applyFill="1" applyBorder="1" applyAlignment="1" applyProtection="1">
      <alignment horizontal="center"/>
      <protection locked="0"/>
    </xf>
    <xf numFmtId="1" fontId="24" fillId="0" borderId="79" xfId="38" applyNumberFormat="1" applyFont="1" applyFill="1" applyBorder="1" applyAlignment="1" applyProtection="1">
      <alignment horizontal="center"/>
    </xf>
    <xf numFmtId="1" fontId="24" fillId="0" borderId="80" xfId="38" applyNumberFormat="1" applyFont="1" applyFill="1" applyBorder="1" applyAlignment="1" applyProtection="1">
      <alignment horizontal="center"/>
      <protection locked="0"/>
    </xf>
    <xf numFmtId="1" fontId="24" fillId="0" borderId="81" xfId="38" applyNumberFormat="1" applyFont="1" applyFill="1" applyBorder="1" applyAlignment="1" applyProtection="1">
      <alignment horizontal="center"/>
    </xf>
    <xf numFmtId="1" fontId="24" fillId="0" borderId="81" xfId="38" applyNumberFormat="1" applyFont="1" applyFill="1" applyBorder="1" applyAlignment="1" applyProtection="1">
      <alignment horizontal="center"/>
      <protection locked="0"/>
    </xf>
    <xf numFmtId="1" fontId="24" fillId="0" borderId="82" xfId="38" applyNumberFormat="1" applyFont="1" applyFill="1" applyBorder="1" applyAlignment="1" applyProtection="1">
      <alignment horizontal="center"/>
    </xf>
    <xf numFmtId="1" fontId="24" fillId="0" borderId="126" xfId="38" applyNumberFormat="1" applyFont="1" applyFill="1" applyBorder="1" applyAlignment="1" applyProtection="1">
      <alignment horizontal="center"/>
      <protection locked="0"/>
    </xf>
    <xf numFmtId="1" fontId="24" fillId="0" borderId="127" xfId="38" applyNumberFormat="1" applyFont="1" applyFill="1" applyBorder="1" applyAlignment="1" applyProtection="1">
      <alignment horizontal="center"/>
    </xf>
    <xf numFmtId="1" fontId="24" fillId="0" borderId="127" xfId="38" applyNumberFormat="1" applyFont="1" applyFill="1" applyBorder="1" applyAlignment="1" applyProtection="1">
      <alignment horizontal="center"/>
      <protection locked="0"/>
    </xf>
    <xf numFmtId="1" fontId="24" fillId="0" borderId="128" xfId="38" applyNumberFormat="1" applyFont="1" applyFill="1" applyBorder="1" applyAlignment="1" applyProtection="1">
      <alignment horizontal="center"/>
    </xf>
    <xf numFmtId="1" fontId="24" fillId="0" borderId="26" xfId="38" applyNumberFormat="1" applyFont="1" applyFill="1" applyBorder="1" applyAlignment="1" applyProtection="1">
      <alignment horizontal="center"/>
      <protection locked="0"/>
    </xf>
    <xf numFmtId="1" fontId="24" fillId="0" borderId="17" xfId="38" applyNumberFormat="1" applyFont="1" applyFill="1" applyBorder="1" applyAlignment="1" applyProtection="1">
      <alignment horizontal="center"/>
    </xf>
    <xf numFmtId="1" fontId="24" fillId="0" borderId="17" xfId="38" applyNumberFormat="1" applyFont="1" applyFill="1" applyBorder="1" applyAlignment="1" applyProtection="1">
      <alignment horizontal="center"/>
      <protection locked="0"/>
    </xf>
    <xf numFmtId="1" fontId="24" fillId="0" borderId="41" xfId="38" applyNumberFormat="1" applyFont="1" applyFill="1" applyBorder="1" applyAlignment="1" applyProtection="1">
      <alignment horizontal="center"/>
    </xf>
    <xf numFmtId="1" fontId="24" fillId="0" borderId="52" xfId="38" applyNumberFormat="1" applyFont="1" applyFill="1" applyBorder="1" applyAlignment="1" applyProtection="1">
      <alignment horizontal="center"/>
      <protection locked="0"/>
    </xf>
    <xf numFmtId="1" fontId="24" fillId="0" borderId="39" xfId="38" applyNumberFormat="1" applyFont="1" applyFill="1" applyBorder="1" applyAlignment="1" applyProtection="1">
      <alignment horizontal="center"/>
    </xf>
    <xf numFmtId="1" fontId="24" fillId="0" borderId="39" xfId="38" applyNumberFormat="1" applyFont="1" applyFill="1" applyBorder="1" applyAlignment="1" applyProtection="1">
      <alignment horizontal="center"/>
      <protection locked="0"/>
    </xf>
    <xf numFmtId="1" fontId="24" fillId="0" borderId="42" xfId="38" applyNumberFormat="1" applyFont="1" applyFill="1" applyBorder="1" applyAlignment="1" applyProtection="1">
      <alignment horizontal="center"/>
    </xf>
    <xf numFmtId="1" fontId="24" fillId="0" borderId="117" xfId="38" applyNumberFormat="1" applyFont="1" applyFill="1" applyBorder="1" applyAlignment="1" applyProtection="1">
      <alignment horizontal="center"/>
      <protection locked="0"/>
    </xf>
    <xf numFmtId="1" fontId="24" fillId="0" borderId="118" xfId="38" applyNumberFormat="1" applyFont="1" applyFill="1" applyBorder="1" applyAlignment="1" applyProtection="1">
      <alignment horizontal="center"/>
    </xf>
    <xf numFmtId="1" fontId="24" fillId="0" borderId="118" xfId="38" applyNumberFormat="1" applyFont="1" applyFill="1" applyBorder="1" applyAlignment="1" applyProtection="1">
      <alignment horizontal="center"/>
      <protection locked="0"/>
    </xf>
    <xf numFmtId="1" fontId="24" fillId="0" borderId="119" xfId="38" applyNumberFormat="1" applyFont="1" applyFill="1" applyBorder="1" applyAlignment="1" applyProtection="1">
      <alignment horizontal="center"/>
    </xf>
    <xf numFmtId="164" fontId="24" fillId="0" borderId="55" xfId="38" applyNumberFormat="1" applyFont="1" applyFill="1" applyBorder="1" applyAlignment="1" applyProtection="1">
      <alignment horizontal="center" vertical="center"/>
    </xf>
    <xf numFmtId="0" fontId="24" fillId="0" borderId="55" xfId="1" applyFont="1" applyFill="1" applyBorder="1" applyAlignment="1">
      <alignment horizontal="center" vertical="center"/>
    </xf>
    <xf numFmtId="164" fontId="24" fillId="0" borderId="57" xfId="38" applyNumberFormat="1" applyFont="1" applyFill="1" applyBorder="1" applyAlignment="1" applyProtection="1">
      <alignment horizontal="center" vertical="center"/>
    </xf>
    <xf numFmtId="0" fontId="24" fillId="0" borderId="57" xfId="1" applyFont="1" applyFill="1" applyBorder="1" applyAlignment="1">
      <alignment horizontal="center" vertical="center"/>
    </xf>
    <xf numFmtId="164" fontId="24" fillId="0" borderId="59" xfId="38" applyNumberFormat="1" applyFont="1" applyFill="1" applyBorder="1" applyAlignment="1" applyProtection="1">
      <alignment horizontal="center" vertical="center"/>
    </xf>
    <xf numFmtId="0" fontId="24" fillId="0" borderId="70" xfId="1" applyFont="1" applyFill="1" applyBorder="1" applyAlignment="1">
      <alignment horizontal="center" vertical="center"/>
    </xf>
    <xf numFmtId="164" fontId="24" fillId="0" borderId="54" xfId="38" applyNumberFormat="1" applyFont="1" applyFill="1" applyBorder="1" applyAlignment="1" applyProtection="1">
      <alignment horizontal="center" vertical="center"/>
    </xf>
    <xf numFmtId="0" fontId="24" fillId="0" borderId="71" xfId="1" applyFont="1" applyFill="1" applyBorder="1" applyAlignment="1">
      <alignment horizontal="center" vertical="center"/>
    </xf>
    <xf numFmtId="164" fontId="24" fillId="0" borderId="91" xfId="38" applyNumberFormat="1" applyFont="1" applyFill="1" applyBorder="1" applyAlignment="1" applyProtection="1">
      <alignment horizontal="center" vertical="center"/>
    </xf>
    <xf numFmtId="0" fontId="24" fillId="0" borderId="92" xfId="1" applyFont="1" applyFill="1" applyBorder="1" applyAlignment="1">
      <alignment horizontal="center" vertical="center"/>
    </xf>
    <xf numFmtId="0" fontId="24" fillId="0" borderId="54" xfId="1" applyFont="1" applyFill="1" applyBorder="1" applyAlignment="1">
      <alignment horizontal="center" vertical="center"/>
    </xf>
    <xf numFmtId="164" fontId="24" fillId="0" borderId="58" xfId="38" applyNumberFormat="1" applyFont="1" applyFill="1" applyBorder="1" applyAlignment="1" applyProtection="1">
      <alignment horizontal="center" vertical="center"/>
    </xf>
    <xf numFmtId="0" fontId="24" fillId="0" borderId="58" xfId="1" applyFont="1" applyFill="1" applyBorder="1" applyAlignment="1">
      <alignment horizontal="center" vertical="center"/>
    </xf>
    <xf numFmtId="164" fontId="24" fillId="0" borderId="56" xfId="38" applyNumberFormat="1" applyFont="1" applyFill="1" applyBorder="1" applyAlignment="1" applyProtection="1">
      <alignment horizontal="center" vertical="center"/>
    </xf>
    <xf numFmtId="0" fontId="24" fillId="0" borderId="56" xfId="1" applyFont="1" applyFill="1" applyBorder="1" applyAlignment="1">
      <alignment horizontal="center" vertical="center"/>
    </xf>
    <xf numFmtId="0" fontId="24" fillId="0" borderId="76" xfId="1" applyFont="1" applyFill="1" applyBorder="1" applyAlignment="1">
      <alignment horizontal="center" vertical="center"/>
    </xf>
    <xf numFmtId="164" fontId="24" fillId="0" borderId="98" xfId="38" applyNumberFormat="1" applyFont="1" applyFill="1" applyBorder="1" applyAlignment="1" applyProtection="1">
      <alignment horizontal="center" vertical="center"/>
    </xf>
    <xf numFmtId="0" fontId="24" fillId="0" borderId="99" xfId="1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/>
    </xf>
    <xf numFmtId="1" fontId="24" fillId="0" borderId="38" xfId="38" applyNumberFormat="1" applyFont="1" applyFill="1" applyBorder="1" applyAlignment="1" applyProtection="1">
      <alignment horizontal="center"/>
      <protection locked="0"/>
    </xf>
    <xf numFmtId="1" fontId="24" fillId="0" borderId="40" xfId="38" applyNumberFormat="1" applyFont="1" applyFill="1" applyBorder="1" applyAlignment="1" applyProtection="1">
      <alignment horizontal="center"/>
    </xf>
    <xf numFmtId="0" fontId="24" fillId="0" borderId="35" xfId="38" applyFont="1" applyFill="1" applyBorder="1" applyAlignment="1">
      <alignment horizontal="center"/>
    </xf>
    <xf numFmtId="1" fontId="24" fillId="0" borderId="67" xfId="38" applyNumberFormat="1" applyFont="1" applyFill="1" applyBorder="1" applyAlignment="1" applyProtection="1">
      <alignment horizontal="center"/>
      <protection locked="0"/>
    </xf>
    <xf numFmtId="1" fontId="24" fillId="0" borderId="68" xfId="38" applyNumberFormat="1" applyFont="1" applyFill="1" applyBorder="1" applyAlignment="1" applyProtection="1">
      <alignment horizontal="center"/>
    </xf>
    <xf numFmtId="1" fontId="24" fillId="0" borderId="68" xfId="38" applyNumberFormat="1" applyFont="1" applyFill="1" applyBorder="1" applyAlignment="1" applyProtection="1">
      <alignment horizontal="center"/>
      <protection locked="0"/>
    </xf>
    <xf numFmtId="1" fontId="24" fillId="0" borderId="69" xfId="38" applyNumberFormat="1" applyFont="1" applyFill="1" applyBorder="1" applyAlignment="1" applyProtection="1">
      <alignment horizontal="center"/>
    </xf>
    <xf numFmtId="1" fontId="24" fillId="0" borderId="62" xfId="38" applyNumberFormat="1" applyFont="1" applyFill="1" applyBorder="1" applyAlignment="1" applyProtection="1">
      <alignment horizontal="center"/>
    </xf>
    <xf numFmtId="1" fontId="24" fillId="0" borderId="59" xfId="38" applyNumberFormat="1" applyFont="1" applyFill="1" applyBorder="1" applyAlignment="1" applyProtection="1">
      <alignment horizontal="center"/>
    </xf>
    <xf numFmtId="1" fontId="24" fillId="0" borderId="56" xfId="38" applyNumberFormat="1" applyFont="1" applyFill="1" applyBorder="1" applyAlignment="1" applyProtection="1">
      <alignment horizontal="center"/>
    </xf>
    <xf numFmtId="0" fontId="24" fillId="0" borderId="93" xfId="38" applyFont="1" applyFill="1" applyBorder="1" applyAlignment="1">
      <alignment horizontal="center"/>
    </xf>
    <xf numFmtId="1" fontId="24" fillId="0" borderId="94" xfId="38" applyNumberFormat="1" applyFont="1" applyFill="1" applyBorder="1" applyAlignment="1" applyProtection="1">
      <alignment horizontal="center"/>
      <protection locked="0"/>
    </xf>
    <xf numFmtId="1" fontId="24" fillId="0" borderId="95" xfId="38" applyNumberFormat="1" applyFont="1" applyFill="1" applyBorder="1" applyAlignment="1" applyProtection="1">
      <alignment horizontal="center"/>
    </xf>
    <xf numFmtId="1" fontId="24" fillId="0" borderId="95" xfId="38" applyNumberFormat="1" applyFont="1" applyFill="1" applyBorder="1" applyAlignment="1" applyProtection="1">
      <alignment horizontal="center"/>
      <protection locked="0"/>
    </xf>
    <xf numFmtId="1" fontId="24" fillId="0" borderId="96" xfId="38" applyNumberFormat="1" applyFont="1" applyFill="1" applyBorder="1" applyAlignment="1" applyProtection="1">
      <alignment horizontal="center"/>
    </xf>
    <xf numFmtId="1" fontId="24" fillId="0" borderId="97" xfId="38" applyNumberFormat="1" applyFont="1" applyFill="1" applyBorder="1" applyAlignment="1" applyProtection="1">
      <alignment horizontal="center"/>
    </xf>
    <xf numFmtId="1" fontId="24" fillId="0" borderId="98" xfId="38" applyNumberFormat="1" applyFont="1" applyFill="1" applyBorder="1" applyAlignment="1" applyProtection="1">
      <alignment horizontal="center"/>
    </xf>
    <xf numFmtId="1" fontId="24" fillId="0" borderId="91" xfId="38" applyNumberFormat="1" applyFont="1" applyFill="1" applyBorder="1" applyAlignment="1" applyProtection="1">
      <alignment horizontal="center"/>
    </xf>
    <xf numFmtId="1" fontId="24" fillId="0" borderId="129" xfId="1" applyNumberFormat="1" applyFont="1" applyFill="1" applyBorder="1" applyAlignment="1">
      <alignment horizontal="center" vertical="center"/>
    </xf>
    <xf numFmtId="0" fontId="25" fillId="27" borderId="108" xfId="38" applyFont="1" applyFill="1" applyBorder="1" applyAlignment="1">
      <alignment horizontal="center"/>
    </xf>
    <xf numFmtId="1" fontId="24" fillId="0" borderId="108" xfId="38" applyNumberFormat="1" applyFont="1" applyFill="1" applyBorder="1" applyAlignment="1" applyProtection="1">
      <alignment horizontal="center"/>
      <protection locked="0"/>
    </xf>
    <xf numFmtId="1" fontId="24" fillId="0" borderId="111" xfId="38" applyNumberFormat="1" applyFont="1" applyFill="1" applyBorder="1" applyAlignment="1" applyProtection="1">
      <alignment horizontal="center"/>
    </xf>
    <xf numFmtId="1" fontId="24" fillId="0" borderId="111" xfId="38" applyNumberFormat="1" applyFont="1" applyFill="1" applyBorder="1" applyAlignment="1" applyProtection="1">
      <alignment horizontal="center"/>
      <protection locked="0"/>
    </xf>
    <xf numFmtId="1" fontId="24" fillId="0" borderId="125" xfId="38" applyNumberFormat="1" applyFont="1" applyFill="1" applyBorder="1" applyAlignment="1" applyProtection="1">
      <alignment horizontal="center"/>
    </xf>
    <xf numFmtId="164" fontId="24" fillId="0" borderId="130" xfId="38" applyNumberFormat="1" applyFont="1" applyFill="1" applyBorder="1" applyAlignment="1" applyProtection="1">
      <alignment horizontal="center" vertical="center"/>
    </xf>
    <xf numFmtId="1" fontId="24" fillId="0" borderId="131" xfId="1" applyNumberFormat="1" applyFont="1" applyFill="1" applyBorder="1" applyAlignment="1">
      <alignment horizontal="center" vertical="center"/>
    </xf>
  </cellXfs>
  <cellStyles count="4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Check Cell" xfId="34"/>
    <cellStyle name="Input" xfId="35"/>
    <cellStyle name="Linked Cell" xfId="36"/>
    <cellStyle name="Neutral" xfId="37"/>
    <cellStyle name="Normální" xfId="0" builtinId="0"/>
    <cellStyle name="Normální 2" xfId="1"/>
    <cellStyle name="normální_List1" xfId="38"/>
    <cellStyle name="Note" xfId="39"/>
    <cellStyle name="Output" xfId="40"/>
    <cellStyle name="Title" xfId="41"/>
    <cellStyle name="Total" xfId="42"/>
    <cellStyle name="Warning Text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zoomScale="110" zoomScaleNormal="110" workbookViewId="0">
      <selection activeCell="A24" sqref="A24"/>
    </sheetView>
  </sheetViews>
  <sheetFormatPr defaultRowHeight="15" x14ac:dyDescent="0.25"/>
  <cols>
    <col min="1" max="1" width="20.28515625" customWidth="1"/>
    <col min="2" max="2" width="18.5703125" bestFit="1" customWidth="1"/>
    <col min="3" max="10" width="5.7109375" customWidth="1"/>
    <col min="11" max="12" width="11.42578125" bestFit="1" customWidth="1"/>
    <col min="13" max="13" width="14.140625" customWidth="1"/>
  </cols>
  <sheetData>
    <row r="1" spans="1:15" ht="15" customHeight="1" x14ac:dyDescent="0.25">
      <c r="A1" s="114" t="s">
        <v>13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5" ht="15" customHeight="1" x14ac:dyDescent="0.2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5" ht="15" customHeight="1" x14ac:dyDescent="0.25">
      <c r="A3" s="42" t="s">
        <v>16</v>
      </c>
      <c r="B3" s="42" t="s">
        <v>12</v>
      </c>
      <c r="C3" s="42"/>
      <c r="D3" s="42"/>
      <c r="E3" s="42"/>
      <c r="F3" s="42" t="s">
        <v>23</v>
      </c>
      <c r="G3" s="42"/>
      <c r="H3" s="43"/>
      <c r="I3" s="131" t="s">
        <v>25</v>
      </c>
      <c r="J3" s="131"/>
      <c r="K3" s="131"/>
      <c r="L3" s="131"/>
      <c r="M3" s="131"/>
      <c r="N3" s="131"/>
      <c r="O3" s="2"/>
    </row>
    <row r="4" spans="1:15" x14ac:dyDescent="0.25">
      <c r="A4" s="42" t="s">
        <v>17</v>
      </c>
      <c r="B4" s="42" t="s">
        <v>26</v>
      </c>
      <c r="C4" s="42"/>
      <c r="D4" s="42"/>
      <c r="E4" s="42"/>
      <c r="F4" s="43"/>
      <c r="G4" s="42"/>
      <c r="H4" s="43"/>
      <c r="I4" s="131"/>
      <c r="J4" s="131"/>
      <c r="K4" s="131"/>
      <c r="L4" s="131"/>
      <c r="M4" s="131"/>
      <c r="N4" s="131"/>
      <c r="O4" s="2"/>
    </row>
    <row r="5" spans="1:15" x14ac:dyDescent="0.25">
      <c r="A5" s="44" t="s">
        <v>18</v>
      </c>
      <c r="B5" s="44" t="s">
        <v>20</v>
      </c>
      <c r="C5" s="42"/>
      <c r="D5" s="42"/>
      <c r="E5" s="42"/>
      <c r="F5" s="42" t="s">
        <v>24</v>
      </c>
      <c r="G5" s="42"/>
      <c r="H5" s="42"/>
      <c r="I5" s="42" t="s">
        <v>27</v>
      </c>
      <c r="J5" s="42"/>
      <c r="K5" s="42"/>
      <c r="L5" s="42"/>
      <c r="M5" s="42"/>
      <c r="N5" s="45"/>
    </row>
    <row r="6" spans="1:15" ht="15.75" thickBot="1" x14ac:dyDescent="0.3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5" ht="15.75" customHeight="1" x14ac:dyDescent="0.25">
      <c r="A7" s="119" t="s">
        <v>7</v>
      </c>
      <c r="B7" s="123" t="s">
        <v>21</v>
      </c>
      <c r="C7" s="127" t="s">
        <v>10</v>
      </c>
      <c r="D7" s="128"/>
      <c r="E7" s="128" t="s">
        <v>0</v>
      </c>
      <c r="F7" s="128"/>
      <c r="G7" s="128" t="s">
        <v>1</v>
      </c>
      <c r="H7" s="128"/>
      <c r="I7" s="128" t="s">
        <v>9</v>
      </c>
      <c r="J7" s="129"/>
      <c r="K7" s="52" t="s">
        <v>2</v>
      </c>
      <c r="L7" s="52" t="s">
        <v>3</v>
      </c>
      <c r="M7" s="121" t="s">
        <v>15</v>
      </c>
      <c r="N7" s="125" t="s">
        <v>14</v>
      </c>
    </row>
    <row r="8" spans="1:15" ht="15.75" thickBot="1" x14ac:dyDescent="0.3">
      <c r="A8" s="120"/>
      <c r="B8" s="124"/>
      <c r="C8" s="53" t="s">
        <v>4</v>
      </c>
      <c r="D8" s="54" t="s">
        <v>5</v>
      </c>
      <c r="E8" s="55" t="s">
        <v>4</v>
      </c>
      <c r="F8" s="55" t="s">
        <v>5</v>
      </c>
      <c r="G8" s="55" t="s">
        <v>4</v>
      </c>
      <c r="H8" s="56" t="s">
        <v>5</v>
      </c>
      <c r="I8" s="55" t="s">
        <v>4</v>
      </c>
      <c r="J8" s="57" t="s">
        <v>5</v>
      </c>
      <c r="K8" s="58" t="s">
        <v>6</v>
      </c>
      <c r="L8" s="58" t="s">
        <v>6</v>
      </c>
      <c r="M8" s="122"/>
      <c r="N8" s="126"/>
    </row>
    <row r="9" spans="1:15" x14ac:dyDescent="0.25">
      <c r="A9" s="46" t="s">
        <v>8</v>
      </c>
      <c r="B9" s="109" t="s">
        <v>43</v>
      </c>
      <c r="C9" s="209">
        <v>2</v>
      </c>
      <c r="D9" s="210">
        <f>C9</f>
        <v>2</v>
      </c>
      <c r="E9" s="211">
        <v>553</v>
      </c>
      <c r="F9" s="210">
        <v>15</v>
      </c>
      <c r="G9" s="211">
        <v>7</v>
      </c>
      <c r="H9" s="210">
        <f>G9*2</f>
        <v>14</v>
      </c>
      <c r="I9" s="211">
        <v>29</v>
      </c>
      <c r="J9" s="212">
        <f>I9</f>
        <v>29</v>
      </c>
      <c r="K9" s="49">
        <f>SUM(D9,F9,H9,J9)</f>
        <v>60</v>
      </c>
      <c r="L9" s="49">
        <f t="shared" ref="L9:L24" si="0">RANK(K9,$K$9:$K$24)</f>
        <v>11</v>
      </c>
      <c r="M9" s="115">
        <f>K11+K10+K9</f>
        <v>192</v>
      </c>
      <c r="N9" s="117">
        <v>4</v>
      </c>
    </row>
    <row r="10" spans="1:15" x14ac:dyDescent="0.25">
      <c r="A10" s="47" t="s">
        <v>8</v>
      </c>
      <c r="B10" s="110" t="s">
        <v>44</v>
      </c>
      <c r="C10" s="213">
        <v>6</v>
      </c>
      <c r="D10" s="214">
        <f t="shared" ref="D10:D11" si="1">C10</f>
        <v>6</v>
      </c>
      <c r="E10" s="215">
        <v>535</v>
      </c>
      <c r="F10" s="214">
        <v>13</v>
      </c>
      <c r="G10" s="215">
        <v>2</v>
      </c>
      <c r="H10" s="214">
        <f t="shared" ref="H10:H11" si="2">G10*2</f>
        <v>4</v>
      </c>
      <c r="I10" s="215">
        <v>31</v>
      </c>
      <c r="J10" s="216">
        <f t="shared" ref="J10:J11" si="3">I10</f>
        <v>31</v>
      </c>
      <c r="K10" s="27">
        <f t="shared" ref="K10:K24" si="4">SUM(D10,F10,H10,J10)</f>
        <v>54</v>
      </c>
      <c r="L10" s="27">
        <f t="shared" si="0"/>
        <v>13</v>
      </c>
      <c r="M10" s="116"/>
      <c r="N10" s="118"/>
    </row>
    <row r="11" spans="1:15" ht="15.75" thickBot="1" x14ac:dyDescent="0.3">
      <c r="A11" s="185" t="s">
        <v>8</v>
      </c>
      <c r="B11" s="186" t="s">
        <v>45</v>
      </c>
      <c r="C11" s="217">
        <v>21</v>
      </c>
      <c r="D11" s="218">
        <f t="shared" si="1"/>
        <v>21</v>
      </c>
      <c r="E11" s="219">
        <v>621</v>
      </c>
      <c r="F11" s="218">
        <v>22</v>
      </c>
      <c r="G11" s="219">
        <v>2</v>
      </c>
      <c r="H11" s="218">
        <f t="shared" si="2"/>
        <v>4</v>
      </c>
      <c r="I11" s="219">
        <v>31</v>
      </c>
      <c r="J11" s="220">
        <f t="shared" si="3"/>
        <v>31</v>
      </c>
      <c r="K11" s="158">
        <f t="shared" si="4"/>
        <v>78</v>
      </c>
      <c r="L11" s="158">
        <f t="shared" si="0"/>
        <v>5</v>
      </c>
      <c r="M11" s="187"/>
      <c r="N11" s="188"/>
    </row>
    <row r="12" spans="1:15" x14ac:dyDescent="0.25">
      <c r="A12" s="189" t="s">
        <v>34</v>
      </c>
      <c r="B12" s="190" t="s">
        <v>35</v>
      </c>
      <c r="C12" s="197">
        <v>8</v>
      </c>
      <c r="D12" s="198">
        <f t="shared" ref="D12:D24" si="5">C12</f>
        <v>8</v>
      </c>
      <c r="E12" s="199">
        <v>683</v>
      </c>
      <c r="F12" s="198">
        <v>28</v>
      </c>
      <c r="G12" s="199">
        <v>1</v>
      </c>
      <c r="H12" s="198">
        <f t="shared" ref="H12:H24" si="6">G12*2</f>
        <v>2</v>
      </c>
      <c r="I12" s="199">
        <v>37</v>
      </c>
      <c r="J12" s="200">
        <f t="shared" ref="J12:J24" si="7">I12</f>
        <v>37</v>
      </c>
      <c r="K12" s="49">
        <f t="shared" si="4"/>
        <v>75</v>
      </c>
      <c r="L12" s="49">
        <f t="shared" si="0"/>
        <v>6</v>
      </c>
      <c r="M12" s="191">
        <f>K15+K14+K12</f>
        <v>239</v>
      </c>
      <c r="N12" s="192">
        <v>2</v>
      </c>
    </row>
    <row r="13" spans="1:15" x14ac:dyDescent="0.25">
      <c r="A13" s="48" t="s">
        <v>34</v>
      </c>
      <c r="B13" s="33" t="s">
        <v>36</v>
      </c>
      <c r="C13" s="59">
        <v>10</v>
      </c>
      <c r="D13" s="60">
        <f t="shared" si="5"/>
        <v>10</v>
      </c>
      <c r="E13" s="61">
        <v>607</v>
      </c>
      <c r="F13" s="60">
        <v>20</v>
      </c>
      <c r="G13" s="61">
        <v>4</v>
      </c>
      <c r="H13" s="60">
        <f t="shared" si="6"/>
        <v>8</v>
      </c>
      <c r="I13" s="61">
        <v>26</v>
      </c>
      <c r="J13" s="62">
        <f t="shared" si="7"/>
        <v>26</v>
      </c>
      <c r="K13" s="27">
        <f t="shared" si="4"/>
        <v>64</v>
      </c>
      <c r="L13" s="76">
        <f t="shared" si="0"/>
        <v>10</v>
      </c>
      <c r="M13" s="133"/>
      <c r="N13" s="193"/>
    </row>
    <row r="14" spans="1:15" x14ac:dyDescent="0.25">
      <c r="A14" s="48" t="s">
        <v>34</v>
      </c>
      <c r="B14" s="89" t="s">
        <v>37</v>
      </c>
      <c r="C14" s="201">
        <v>20</v>
      </c>
      <c r="D14" s="202">
        <f t="shared" si="5"/>
        <v>20</v>
      </c>
      <c r="E14" s="203">
        <v>653</v>
      </c>
      <c r="F14" s="202">
        <v>25</v>
      </c>
      <c r="G14" s="203">
        <v>10</v>
      </c>
      <c r="H14" s="202">
        <f t="shared" si="6"/>
        <v>20</v>
      </c>
      <c r="I14" s="203">
        <v>10</v>
      </c>
      <c r="J14" s="204">
        <f t="shared" si="7"/>
        <v>10</v>
      </c>
      <c r="K14" s="27">
        <f t="shared" si="4"/>
        <v>75</v>
      </c>
      <c r="L14" s="27">
        <f t="shared" si="0"/>
        <v>6</v>
      </c>
      <c r="M14" s="133"/>
      <c r="N14" s="193"/>
    </row>
    <row r="15" spans="1:15" ht="15.75" thickBot="1" x14ac:dyDescent="0.3">
      <c r="A15" s="194" t="s">
        <v>34</v>
      </c>
      <c r="B15" s="195" t="s">
        <v>38</v>
      </c>
      <c r="C15" s="205">
        <v>12</v>
      </c>
      <c r="D15" s="206">
        <f t="shared" si="5"/>
        <v>12</v>
      </c>
      <c r="E15" s="207">
        <v>661</v>
      </c>
      <c r="F15" s="206">
        <v>26</v>
      </c>
      <c r="G15" s="207">
        <v>13</v>
      </c>
      <c r="H15" s="206">
        <f t="shared" si="6"/>
        <v>26</v>
      </c>
      <c r="I15" s="207">
        <v>25</v>
      </c>
      <c r="J15" s="208">
        <f t="shared" si="7"/>
        <v>25</v>
      </c>
      <c r="K15" s="181">
        <f t="shared" si="4"/>
        <v>89</v>
      </c>
      <c r="L15" s="181">
        <f t="shared" si="0"/>
        <v>4</v>
      </c>
      <c r="M15" s="183"/>
      <c r="N15" s="196"/>
    </row>
    <row r="16" spans="1:15" x14ac:dyDescent="0.25">
      <c r="A16" s="164" t="s">
        <v>11</v>
      </c>
      <c r="B16" s="165" t="s">
        <v>39</v>
      </c>
      <c r="C16" s="166">
        <v>39</v>
      </c>
      <c r="D16" s="167">
        <f t="shared" si="5"/>
        <v>39</v>
      </c>
      <c r="E16" s="168">
        <v>674</v>
      </c>
      <c r="F16" s="167">
        <v>27</v>
      </c>
      <c r="G16" s="168">
        <v>21</v>
      </c>
      <c r="H16" s="167">
        <f t="shared" si="6"/>
        <v>42</v>
      </c>
      <c r="I16" s="168">
        <v>63</v>
      </c>
      <c r="J16" s="169">
        <f t="shared" si="7"/>
        <v>63</v>
      </c>
      <c r="K16" s="105">
        <f t="shared" si="4"/>
        <v>171</v>
      </c>
      <c r="L16" s="105">
        <f t="shared" si="0"/>
        <v>1</v>
      </c>
      <c r="M16" s="170">
        <f>K16+K19+K17</f>
        <v>338</v>
      </c>
      <c r="N16" s="171">
        <v>1</v>
      </c>
    </row>
    <row r="17" spans="1:14" x14ac:dyDescent="0.25">
      <c r="A17" s="50" t="s">
        <v>11</v>
      </c>
      <c r="B17" s="113" t="s">
        <v>40</v>
      </c>
      <c r="C17" s="151">
        <v>8</v>
      </c>
      <c r="D17" s="156">
        <f t="shared" si="5"/>
        <v>8</v>
      </c>
      <c r="E17" s="152">
        <v>561</v>
      </c>
      <c r="F17" s="156">
        <v>16</v>
      </c>
      <c r="G17" s="152">
        <v>10</v>
      </c>
      <c r="H17" s="156">
        <f t="shared" si="6"/>
        <v>20</v>
      </c>
      <c r="I17" s="152">
        <v>26</v>
      </c>
      <c r="J17" s="172">
        <f t="shared" si="7"/>
        <v>26</v>
      </c>
      <c r="K17" s="27">
        <f t="shared" si="4"/>
        <v>70</v>
      </c>
      <c r="L17" s="27">
        <f t="shared" si="0"/>
        <v>8</v>
      </c>
      <c r="M17" s="132"/>
      <c r="N17" s="173"/>
    </row>
    <row r="18" spans="1:14" x14ac:dyDescent="0.25">
      <c r="A18" s="50" t="s">
        <v>11</v>
      </c>
      <c r="B18" s="63" t="s">
        <v>69</v>
      </c>
      <c r="C18" s="38">
        <v>5</v>
      </c>
      <c r="D18" s="39">
        <f t="shared" si="5"/>
        <v>5</v>
      </c>
      <c r="E18" s="40">
        <v>613</v>
      </c>
      <c r="F18" s="39">
        <v>21</v>
      </c>
      <c r="G18" s="40">
        <v>0</v>
      </c>
      <c r="H18" s="39">
        <f t="shared" si="6"/>
        <v>0</v>
      </c>
      <c r="I18" s="40">
        <v>28</v>
      </c>
      <c r="J18" s="41">
        <f t="shared" si="7"/>
        <v>28</v>
      </c>
      <c r="K18" s="27">
        <f t="shared" si="4"/>
        <v>54</v>
      </c>
      <c r="L18" s="76">
        <f t="shared" si="0"/>
        <v>13</v>
      </c>
      <c r="M18" s="132"/>
      <c r="N18" s="173"/>
    </row>
    <row r="19" spans="1:14" x14ac:dyDescent="0.25">
      <c r="A19" s="50" t="s">
        <v>11</v>
      </c>
      <c r="B19" s="112" t="s">
        <v>41</v>
      </c>
      <c r="C19" s="174">
        <v>14</v>
      </c>
      <c r="D19" s="107">
        <f t="shared" si="5"/>
        <v>14</v>
      </c>
      <c r="E19" s="108">
        <v>636</v>
      </c>
      <c r="F19" s="107">
        <v>23</v>
      </c>
      <c r="G19" s="108">
        <v>10</v>
      </c>
      <c r="H19" s="107">
        <f t="shared" si="6"/>
        <v>20</v>
      </c>
      <c r="I19" s="108">
        <v>40</v>
      </c>
      <c r="J19" s="104">
        <f t="shared" si="7"/>
        <v>40</v>
      </c>
      <c r="K19" s="106">
        <f t="shared" si="4"/>
        <v>97</v>
      </c>
      <c r="L19" s="106">
        <f t="shared" si="0"/>
        <v>2</v>
      </c>
      <c r="M19" s="132"/>
      <c r="N19" s="173"/>
    </row>
    <row r="20" spans="1:14" ht="15.75" thickBot="1" x14ac:dyDescent="0.3">
      <c r="A20" s="175" t="s">
        <v>11</v>
      </c>
      <c r="B20" s="176" t="s">
        <v>42</v>
      </c>
      <c r="C20" s="177">
        <v>10</v>
      </c>
      <c r="D20" s="178">
        <f t="shared" si="5"/>
        <v>10</v>
      </c>
      <c r="E20" s="179">
        <v>596</v>
      </c>
      <c r="F20" s="178">
        <v>19</v>
      </c>
      <c r="G20" s="179">
        <v>6</v>
      </c>
      <c r="H20" s="178">
        <f t="shared" si="6"/>
        <v>12</v>
      </c>
      <c r="I20" s="179">
        <v>16</v>
      </c>
      <c r="J20" s="180">
        <f t="shared" si="7"/>
        <v>16</v>
      </c>
      <c r="K20" s="181">
        <f t="shared" si="4"/>
        <v>57</v>
      </c>
      <c r="L20" s="182">
        <f t="shared" si="0"/>
        <v>12</v>
      </c>
      <c r="M20" s="183"/>
      <c r="N20" s="184"/>
    </row>
    <row r="21" spans="1:14" x14ac:dyDescent="0.25">
      <c r="A21" s="159" t="s">
        <v>33</v>
      </c>
      <c r="B21" s="26" t="s">
        <v>29</v>
      </c>
      <c r="C21" s="160">
        <v>2</v>
      </c>
      <c r="D21" s="13">
        <f t="shared" si="5"/>
        <v>2</v>
      </c>
      <c r="E21" s="30">
        <v>493</v>
      </c>
      <c r="F21" s="13">
        <v>9</v>
      </c>
      <c r="G21" s="30">
        <v>0</v>
      </c>
      <c r="H21" s="13">
        <f t="shared" si="6"/>
        <v>0</v>
      </c>
      <c r="I21" s="30">
        <v>28</v>
      </c>
      <c r="J21" s="161">
        <f t="shared" si="7"/>
        <v>28</v>
      </c>
      <c r="K21" s="162">
        <f t="shared" si="4"/>
        <v>39</v>
      </c>
      <c r="L21" s="163">
        <f t="shared" si="0"/>
        <v>16</v>
      </c>
      <c r="M21" s="133">
        <f>K22+K24+K23</f>
        <v>200</v>
      </c>
      <c r="N21" s="193">
        <v>3</v>
      </c>
    </row>
    <row r="22" spans="1:14" x14ac:dyDescent="0.25">
      <c r="A22" s="51" t="s">
        <v>33</v>
      </c>
      <c r="B22" s="90" t="s">
        <v>30</v>
      </c>
      <c r="C22" s="153">
        <v>18</v>
      </c>
      <c r="D22" s="92">
        <f t="shared" si="5"/>
        <v>18</v>
      </c>
      <c r="E22" s="93">
        <v>629</v>
      </c>
      <c r="F22" s="92">
        <v>22</v>
      </c>
      <c r="G22" s="93">
        <v>10</v>
      </c>
      <c r="H22" s="92">
        <f t="shared" si="6"/>
        <v>20</v>
      </c>
      <c r="I22" s="93">
        <v>31</v>
      </c>
      <c r="J22" s="154">
        <f t="shared" si="7"/>
        <v>31</v>
      </c>
      <c r="K22" s="106">
        <f t="shared" si="4"/>
        <v>91</v>
      </c>
      <c r="L22" s="106">
        <f t="shared" si="0"/>
        <v>3</v>
      </c>
      <c r="M22" s="130"/>
      <c r="N22" s="258"/>
    </row>
    <row r="23" spans="1:14" x14ac:dyDescent="0.25">
      <c r="A23" s="51" t="s">
        <v>33</v>
      </c>
      <c r="B23" s="89" t="s">
        <v>31</v>
      </c>
      <c r="C23" s="155">
        <v>5</v>
      </c>
      <c r="D23" s="156">
        <f t="shared" si="5"/>
        <v>5</v>
      </c>
      <c r="E23" s="152">
        <v>573</v>
      </c>
      <c r="F23" s="156">
        <v>17</v>
      </c>
      <c r="G23" s="152">
        <v>2</v>
      </c>
      <c r="H23" s="156">
        <f t="shared" si="6"/>
        <v>4</v>
      </c>
      <c r="I23" s="152">
        <v>14</v>
      </c>
      <c r="J23" s="157">
        <f t="shared" si="7"/>
        <v>14</v>
      </c>
      <c r="K23" s="27">
        <f t="shared" si="4"/>
        <v>40</v>
      </c>
      <c r="L23" s="27">
        <f t="shared" si="0"/>
        <v>15</v>
      </c>
      <c r="M23" s="130"/>
      <c r="N23" s="258"/>
    </row>
    <row r="24" spans="1:14" ht="15.75" thickBot="1" x14ac:dyDescent="0.3">
      <c r="A24" s="259" t="s">
        <v>33</v>
      </c>
      <c r="B24" s="195" t="s">
        <v>32</v>
      </c>
      <c r="C24" s="260">
        <v>10</v>
      </c>
      <c r="D24" s="261">
        <f t="shared" si="5"/>
        <v>10</v>
      </c>
      <c r="E24" s="262">
        <v>617</v>
      </c>
      <c r="F24" s="261">
        <v>21</v>
      </c>
      <c r="G24" s="262">
        <v>9</v>
      </c>
      <c r="H24" s="261">
        <f t="shared" si="6"/>
        <v>18</v>
      </c>
      <c r="I24" s="262">
        <v>20</v>
      </c>
      <c r="J24" s="263">
        <f t="shared" si="7"/>
        <v>20</v>
      </c>
      <c r="K24" s="181">
        <f t="shared" si="4"/>
        <v>69</v>
      </c>
      <c r="L24" s="181">
        <f t="shared" si="0"/>
        <v>9</v>
      </c>
      <c r="M24" s="264"/>
      <c r="N24" s="265"/>
    </row>
    <row r="25" spans="1:14" x14ac:dyDescent="0.25">
      <c r="A25" s="43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</row>
  </sheetData>
  <mergeCells count="18">
    <mergeCell ref="M21:M24"/>
    <mergeCell ref="I3:N4"/>
    <mergeCell ref="N12:N15"/>
    <mergeCell ref="N21:N24"/>
    <mergeCell ref="M16:M20"/>
    <mergeCell ref="N16:N20"/>
    <mergeCell ref="M12:M15"/>
    <mergeCell ref="A1:N2"/>
    <mergeCell ref="M9:M11"/>
    <mergeCell ref="N9:N11"/>
    <mergeCell ref="A7:A8"/>
    <mergeCell ref="M7:M8"/>
    <mergeCell ref="B7:B8"/>
    <mergeCell ref="N7:N8"/>
    <mergeCell ref="C7:D7"/>
    <mergeCell ref="E7:F7"/>
    <mergeCell ref="G7:H7"/>
    <mergeCell ref="I7:J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zoomScale="110" zoomScaleNormal="110" workbookViewId="0">
      <selection activeCell="H17" sqref="H17"/>
    </sheetView>
  </sheetViews>
  <sheetFormatPr defaultRowHeight="15" x14ac:dyDescent="0.25"/>
  <cols>
    <col min="1" max="1" width="15.42578125" customWidth="1"/>
    <col min="2" max="2" width="20.85546875" customWidth="1"/>
    <col min="3" max="10" width="5.7109375" customWidth="1"/>
    <col min="11" max="11" width="10" bestFit="1" customWidth="1"/>
    <col min="12" max="12" width="11.42578125" bestFit="1" customWidth="1"/>
    <col min="13" max="13" width="13.7109375" customWidth="1"/>
  </cols>
  <sheetData>
    <row r="1" spans="1:14" ht="15" customHeight="1" x14ac:dyDescent="0.25">
      <c r="A1" s="114" t="s">
        <v>13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ht="15" customHeight="1" x14ac:dyDescent="0.2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ht="15" customHeight="1" x14ac:dyDescent="0.25">
      <c r="A3" s="70" t="s">
        <v>16</v>
      </c>
      <c r="B3" s="70" t="s">
        <v>12</v>
      </c>
      <c r="C3" s="70"/>
      <c r="D3" s="70"/>
      <c r="E3" s="70"/>
      <c r="F3" s="70" t="s">
        <v>23</v>
      </c>
      <c r="G3" s="70"/>
      <c r="H3" s="71"/>
      <c r="I3" s="143" t="s">
        <v>25</v>
      </c>
      <c r="J3" s="143"/>
      <c r="K3" s="143"/>
      <c r="L3" s="143"/>
      <c r="M3" s="143"/>
      <c r="N3" s="143"/>
    </row>
    <row r="4" spans="1:14" x14ac:dyDescent="0.25">
      <c r="A4" s="70" t="s">
        <v>17</v>
      </c>
      <c r="B4" s="70" t="s">
        <v>28</v>
      </c>
      <c r="C4" s="70"/>
      <c r="D4" s="70"/>
      <c r="E4" s="70"/>
      <c r="F4" s="71"/>
      <c r="G4" s="70"/>
      <c r="H4" s="71"/>
      <c r="I4" s="143"/>
      <c r="J4" s="143"/>
      <c r="K4" s="143"/>
      <c r="L4" s="143"/>
      <c r="M4" s="143"/>
      <c r="N4" s="143"/>
    </row>
    <row r="5" spans="1:14" x14ac:dyDescent="0.25">
      <c r="A5" s="44" t="s">
        <v>18</v>
      </c>
      <c r="B5" s="44" t="s">
        <v>19</v>
      </c>
      <c r="C5" s="72"/>
      <c r="D5" s="72"/>
      <c r="E5" s="72"/>
      <c r="F5" s="70" t="s">
        <v>24</v>
      </c>
      <c r="G5" s="72"/>
      <c r="H5" s="72"/>
      <c r="I5" s="42" t="s">
        <v>27</v>
      </c>
      <c r="J5" s="72"/>
      <c r="K5" s="72"/>
      <c r="L5" s="72"/>
      <c r="M5" s="72"/>
      <c r="N5" s="73"/>
    </row>
    <row r="6" spans="1:14" ht="15.75" thickBot="1" x14ac:dyDescent="0.3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1:14" ht="15" customHeight="1" x14ac:dyDescent="0.25">
      <c r="A7" s="119" t="s">
        <v>7</v>
      </c>
      <c r="B7" s="136" t="s">
        <v>22</v>
      </c>
      <c r="C7" s="138" t="s">
        <v>10</v>
      </c>
      <c r="D7" s="139"/>
      <c r="E7" s="139" t="s">
        <v>0</v>
      </c>
      <c r="F7" s="139"/>
      <c r="G7" s="139" t="s">
        <v>1</v>
      </c>
      <c r="H7" s="139"/>
      <c r="I7" s="139" t="s">
        <v>9</v>
      </c>
      <c r="J7" s="140"/>
      <c r="K7" s="3" t="s">
        <v>2</v>
      </c>
      <c r="L7" s="3" t="s">
        <v>3</v>
      </c>
      <c r="M7" s="141" t="s">
        <v>15</v>
      </c>
      <c r="N7" s="134" t="s">
        <v>14</v>
      </c>
    </row>
    <row r="8" spans="1:14" ht="15.75" thickBot="1" x14ac:dyDescent="0.3">
      <c r="A8" s="120"/>
      <c r="B8" s="137"/>
      <c r="C8" s="4" t="s">
        <v>4</v>
      </c>
      <c r="D8" s="5" t="s">
        <v>5</v>
      </c>
      <c r="E8" s="6" t="s">
        <v>4</v>
      </c>
      <c r="F8" s="6" t="s">
        <v>5</v>
      </c>
      <c r="G8" s="6" t="s">
        <v>4</v>
      </c>
      <c r="H8" s="7" t="s">
        <v>5</v>
      </c>
      <c r="I8" s="6" t="s">
        <v>4</v>
      </c>
      <c r="J8" s="8" t="s">
        <v>5</v>
      </c>
      <c r="K8" s="9" t="s">
        <v>6</v>
      </c>
      <c r="L8" s="9" t="s">
        <v>6</v>
      </c>
      <c r="M8" s="142"/>
      <c r="N8" s="135"/>
    </row>
    <row r="9" spans="1:14" x14ac:dyDescent="0.25">
      <c r="A9" s="10" t="s">
        <v>8</v>
      </c>
      <c r="B9" s="65" t="s">
        <v>63</v>
      </c>
      <c r="C9" s="29">
        <v>33</v>
      </c>
      <c r="D9" s="13">
        <f>C9</f>
        <v>33</v>
      </c>
      <c r="E9" s="30">
        <v>721</v>
      </c>
      <c r="F9" s="13">
        <v>32</v>
      </c>
      <c r="G9" s="30">
        <v>10</v>
      </c>
      <c r="H9" s="13">
        <f>G9*2</f>
        <v>20</v>
      </c>
      <c r="I9" s="30">
        <v>22</v>
      </c>
      <c r="J9" s="31">
        <f>I9</f>
        <v>22</v>
      </c>
      <c r="K9" s="74">
        <f>SUM(D9,F9,H9,J9)</f>
        <v>107</v>
      </c>
      <c r="L9" s="74">
        <f>RANK(K9,$K$9:$K$30)</f>
        <v>9</v>
      </c>
      <c r="M9" s="221">
        <f>K11+K12+K10</f>
        <v>358</v>
      </c>
      <c r="N9" s="222">
        <v>1</v>
      </c>
    </row>
    <row r="10" spans="1:14" x14ac:dyDescent="0.25">
      <c r="A10" s="10" t="s">
        <v>8</v>
      </c>
      <c r="B10" s="239" t="s">
        <v>64</v>
      </c>
      <c r="C10" s="144">
        <v>37</v>
      </c>
      <c r="D10" s="147">
        <f t="shared" ref="D10:D30" si="0">C10</f>
        <v>37</v>
      </c>
      <c r="E10" s="146">
        <v>689</v>
      </c>
      <c r="F10" s="147">
        <v>28</v>
      </c>
      <c r="G10" s="146">
        <v>9</v>
      </c>
      <c r="H10" s="147">
        <f t="shared" ref="H10:H30" si="1">G10*2</f>
        <v>18</v>
      </c>
      <c r="I10" s="146">
        <v>24</v>
      </c>
      <c r="J10" s="148">
        <f t="shared" ref="J10:J30" si="2">I10</f>
        <v>24</v>
      </c>
      <c r="K10" s="150">
        <f t="shared" ref="K10:K14" si="3">SUM(D10,F10,H10,J10)</f>
        <v>107</v>
      </c>
      <c r="L10" s="150">
        <f>RANK(K10,$K$9:$K$30)</f>
        <v>9</v>
      </c>
      <c r="M10" s="223"/>
      <c r="N10" s="224"/>
    </row>
    <row r="11" spans="1:14" x14ac:dyDescent="0.25">
      <c r="A11" s="10" t="s">
        <v>8</v>
      </c>
      <c r="B11" s="98" t="s">
        <v>65</v>
      </c>
      <c r="C11" s="99">
        <v>29</v>
      </c>
      <c r="D11" s="94">
        <f t="shared" si="0"/>
        <v>29</v>
      </c>
      <c r="E11" s="100">
        <v>692</v>
      </c>
      <c r="F11" s="94">
        <v>29</v>
      </c>
      <c r="G11" s="100">
        <v>20</v>
      </c>
      <c r="H11" s="94">
        <f t="shared" si="1"/>
        <v>40</v>
      </c>
      <c r="I11" s="100">
        <v>35</v>
      </c>
      <c r="J11" s="101">
        <f t="shared" si="2"/>
        <v>35</v>
      </c>
      <c r="K11" s="97">
        <f t="shared" si="3"/>
        <v>133</v>
      </c>
      <c r="L11" s="97">
        <f>RANK(K11,$K$9:$K$30)</f>
        <v>2</v>
      </c>
      <c r="M11" s="223"/>
      <c r="N11" s="224"/>
    </row>
    <row r="12" spans="1:14" x14ac:dyDescent="0.25">
      <c r="A12" s="10" t="s">
        <v>8</v>
      </c>
      <c r="B12" s="98" t="s">
        <v>68</v>
      </c>
      <c r="C12" s="102">
        <v>27</v>
      </c>
      <c r="D12" s="94">
        <f t="shared" si="0"/>
        <v>27</v>
      </c>
      <c r="E12" s="103">
        <v>779</v>
      </c>
      <c r="F12" s="94">
        <v>39</v>
      </c>
      <c r="G12" s="103">
        <v>12</v>
      </c>
      <c r="H12" s="94">
        <f t="shared" si="1"/>
        <v>24</v>
      </c>
      <c r="I12" s="103">
        <v>28</v>
      </c>
      <c r="J12" s="101">
        <f t="shared" si="2"/>
        <v>28</v>
      </c>
      <c r="K12" s="97">
        <f t="shared" si="3"/>
        <v>118</v>
      </c>
      <c r="L12" s="97">
        <f>RANK(K12,$K$9:$K$30)</f>
        <v>3</v>
      </c>
      <c r="M12" s="223"/>
      <c r="N12" s="224"/>
    </row>
    <row r="13" spans="1:14" x14ac:dyDescent="0.25">
      <c r="A13" s="10" t="s">
        <v>8</v>
      </c>
      <c r="B13" s="11" t="s">
        <v>66</v>
      </c>
      <c r="C13" s="16">
        <v>26</v>
      </c>
      <c r="D13" s="13">
        <f t="shared" si="0"/>
        <v>26</v>
      </c>
      <c r="E13" s="17">
        <v>572</v>
      </c>
      <c r="F13" s="13">
        <v>17</v>
      </c>
      <c r="G13" s="17">
        <v>11</v>
      </c>
      <c r="H13" s="13">
        <f t="shared" si="1"/>
        <v>22</v>
      </c>
      <c r="I13" s="17">
        <v>39</v>
      </c>
      <c r="J13" s="15">
        <f t="shared" si="2"/>
        <v>39</v>
      </c>
      <c r="K13" s="74">
        <f t="shared" si="3"/>
        <v>104</v>
      </c>
      <c r="L13" s="74">
        <f t="shared" ref="L13:L21" si="4">RANK(K13,$K$9:$K$30)</f>
        <v>12</v>
      </c>
      <c r="M13" s="223"/>
      <c r="N13" s="224"/>
    </row>
    <row r="14" spans="1:14" ht="15.75" thickBot="1" x14ac:dyDescent="0.3">
      <c r="A14" s="18" t="s">
        <v>8</v>
      </c>
      <c r="B14" s="19" t="s">
        <v>67</v>
      </c>
      <c r="C14" s="16">
        <v>17</v>
      </c>
      <c r="D14" s="20">
        <f t="shared" si="0"/>
        <v>17</v>
      </c>
      <c r="E14" s="17">
        <v>572</v>
      </c>
      <c r="F14" s="21">
        <v>17</v>
      </c>
      <c r="G14" s="17">
        <v>11</v>
      </c>
      <c r="H14" s="20">
        <f t="shared" si="1"/>
        <v>22</v>
      </c>
      <c r="I14" s="17">
        <v>34</v>
      </c>
      <c r="J14" s="22">
        <f t="shared" si="2"/>
        <v>34</v>
      </c>
      <c r="K14" s="75">
        <f t="shared" si="3"/>
        <v>90</v>
      </c>
      <c r="L14" s="75">
        <f t="shared" si="4"/>
        <v>15</v>
      </c>
      <c r="M14" s="223"/>
      <c r="N14" s="224"/>
    </row>
    <row r="15" spans="1:14" x14ac:dyDescent="0.25">
      <c r="A15" s="23" t="s">
        <v>51</v>
      </c>
      <c r="B15" s="242" t="s">
        <v>52</v>
      </c>
      <c r="C15" s="243">
        <v>5</v>
      </c>
      <c r="D15" s="244">
        <f t="shared" si="0"/>
        <v>5</v>
      </c>
      <c r="E15" s="245">
        <v>644</v>
      </c>
      <c r="F15" s="244">
        <v>24</v>
      </c>
      <c r="G15" s="245">
        <v>1</v>
      </c>
      <c r="H15" s="244">
        <f t="shared" si="1"/>
        <v>2</v>
      </c>
      <c r="I15" s="245">
        <v>37</v>
      </c>
      <c r="J15" s="246">
        <f t="shared" si="2"/>
        <v>37</v>
      </c>
      <c r="K15" s="247">
        <f>SUM(D15,F15,H15,J15)</f>
        <v>68</v>
      </c>
      <c r="L15" s="248">
        <f t="shared" si="4"/>
        <v>19</v>
      </c>
      <c r="M15" s="225">
        <f>K17+K15+K16</f>
        <v>238</v>
      </c>
      <c r="N15" s="226">
        <v>4</v>
      </c>
    </row>
    <row r="16" spans="1:14" x14ac:dyDescent="0.25">
      <c r="A16" s="25" t="s">
        <v>51</v>
      </c>
      <c r="B16" s="111" t="s">
        <v>53</v>
      </c>
      <c r="C16" s="240">
        <v>6</v>
      </c>
      <c r="D16" s="214">
        <f t="shared" si="0"/>
        <v>6</v>
      </c>
      <c r="E16" s="215">
        <v>699</v>
      </c>
      <c r="F16" s="214">
        <v>29</v>
      </c>
      <c r="G16" s="215">
        <v>0</v>
      </c>
      <c r="H16" s="214">
        <f t="shared" si="1"/>
        <v>0</v>
      </c>
      <c r="I16" s="215">
        <v>29</v>
      </c>
      <c r="J16" s="241">
        <f t="shared" si="2"/>
        <v>29</v>
      </c>
      <c r="K16" s="27">
        <f t="shared" ref="K16:K18" si="5">SUM(D16,F16,H16,J16)</f>
        <v>64</v>
      </c>
      <c r="L16" s="150">
        <f t="shared" si="4"/>
        <v>20</v>
      </c>
      <c r="M16" s="227"/>
      <c r="N16" s="228"/>
    </row>
    <row r="17" spans="1:14" x14ac:dyDescent="0.25">
      <c r="A17" s="25" t="s">
        <v>51</v>
      </c>
      <c r="B17" s="111" t="s">
        <v>54</v>
      </c>
      <c r="C17" s="240">
        <v>19</v>
      </c>
      <c r="D17" s="214">
        <f t="shared" si="0"/>
        <v>19</v>
      </c>
      <c r="E17" s="215">
        <v>687</v>
      </c>
      <c r="F17" s="214">
        <v>28</v>
      </c>
      <c r="G17" s="215">
        <v>10</v>
      </c>
      <c r="H17" s="214">
        <f t="shared" si="1"/>
        <v>20</v>
      </c>
      <c r="I17" s="215">
        <v>39</v>
      </c>
      <c r="J17" s="241">
        <f t="shared" si="2"/>
        <v>39</v>
      </c>
      <c r="K17" s="27">
        <f t="shared" si="5"/>
        <v>106</v>
      </c>
      <c r="L17" s="150">
        <f t="shared" si="4"/>
        <v>11</v>
      </c>
      <c r="M17" s="227"/>
      <c r="N17" s="228"/>
    </row>
    <row r="18" spans="1:14" ht="15.75" thickBot="1" x14ac:dyDescent="0.3">
      <c r="A18" s="80" t="s">
        <v>51</v>
      </c>
      <c r="B18" s="81" t="s">
        <v>55</v>
      </c>
      <c r="C18" s="82">
        <v>14</v>
      </c>
      <c r="D18" s="83">
        <f t="shared" si="0"/>
        <v>14</v>
      </c>
      <c r="E18" s="84">
        <v>636</v>
      </c>
      <c r="F18" s="83">
        <v>23</v>
      </c>
      <c r="G18" s="84">
        <v>1</v>
      </c>
      <c r="H18" s="83">
        <f t="shared" si="1"/>
        <v>2</v>
      </c>
      <c r="I18" s="84">
        <v>15</v>
      </c>
      <c r="J18" s="85">
        <f t="shared" si="2"/>
        <v>15</v>
      </c>
      <c r="K18" s="86">
        <f t="shared" si="5"/>
        <v>54</v>
      </c>
      <c r="L18" s="87">
        <f t="shared" si="4"/>
        <v>22</v>
      </c>
      <c r="M18" s="229"/>
      <c r="N18" s="230"/>
    </row>
    <row r="19" spans="1:14" x14ac:dyDescent="0.25">
      <c r="A19" s="28" t="s">
        <v>11</v>
      </c>
      <c r="B19" s="26" t="s">
        <v>70</v>
      </c>
      <c r="C19" s="29">
        <v>25</v>
      </c>
      <c r="D19" s="13">
        <f t="shared" si="0"/>
        <v>25</v>
      </c>
      <c r="E19" s="30">
        <v>668</v>
      </c>
      <c r="F19" s="13">
        <v>26</v>
      </c>
      <c r="G19" s="30">
        <v>5</v>
      </c>
      <c r="H19" s="13">
        <f t="shared" si="1"/>
        <v>10</v>
      </c>
      <c r="I19" s="30">
        <v>27</v>
      </c>
      <c r="J19" s="31">
        <f t="shared" si="2"/>
        <v>27</v>
      </c>
      <c r="K19" s="74">
        <f t="shared" ref="K19:K27" si="6">SUM(D19,F19,H19,J19)</f>
        <v>88</v>
      </c>
      <c r="L19" s="74">
        <f t="shared" si="4"/>
        <v>17</v>
      </c>
      <c r="M19" s="227">
        <f>K22+K20+K24</f>
        <v>347</v>
      </c>
      <c r="N19" s="231">
        <v>3</v>
      </c>
    </row>
    <row r="20" spans="1:14" x14ac:dyDescent="0.25">
      <c r="A20" s="32" t="s">
        <v>11</v>
      </c>
      <c r="B20" s="89" t="s">
        <v>56</v>
      </c>
      <c r="C20" s="144">
        <v>27</v>
      </c>
      <c r="D20" s="145">
        <f t="shared" si="0"/>
        <v>27</v>
      </c>
      <c r="E20" s="146">
        <v>805</v>
      </c>
      <c r="F20" s="147">
        <v>45</v>
      </c>
      <c r="G20" s="146">
        <v>10</v>
      </c>
      <c r="H20" s="145">
        <f t="shared" si="1"/>
        <v>20</v>
      </c>
      <c r="I20" s="146">
        <v>24</v>
      </c>
      <c r="J20" s="148">
        <f t="shared" si="2"/>
        <v>24</v>
      </c>
      <c r="K20" s="149">
        <f t="shared" si="6"/>
        <v>116</v>
      </c>
      <c r="L20" s="150">
        <f t="shared" si="4"/>
        <v>5</v>
      </c>
      <c r="M20" s="232"/>
      <c r="N20" s="233"/>
    </row>
    <row r="21" spans="1:14" x14ac:dyDescent="0.25">
      <c r="A21" s="32" t="s">
        <v>11</v>
      </c>
      <c r="B21" s="33" t="s">
        <v>57</v>
      </c>
      <c r="C21" s="12">
        <v>24</v>
      </c>
      <c r="D21" s="34">
        <f t="shared" si="0"/>
        <v>24</v>
      </c>
      <c r="E21" s="14">
        <v>692</v>
      </c>
      <c r="F21" s="13">
        <v>29</v>
      </c>
      <c r="G21" s="14">
        <v>4</v>
      </c>
      <c r="H21" s="34">
        <f t="shared" si="1"/>
        <v>8</v>
      </c>
      <c r="I21" s="14">
        <v>28</v>
      </c>
      <c r="J21" s="15">
        <f t="shared" si="2"/>
        <v>28</v>
      </c>
      <c r="K21" s="77">
        <f t="shared" si="6"/>
        <v>89</v>
      </c>
      <c r="L21" s="74">
        <f t="shared" si="4"/>
        <v>16</v>
      </c>
      <c r="M21" s="232"/>
      <c r="N21" s="233"/>
    </row>
    <row r="22" spans="1:14" x14ac:dyDescent="0.25">
      <c r="A22" s="32" t="s">
        <v>11</v>
      </c>
      <c r="B22" s="89" t="s">
        <v>61</v>
      </c>
      <c r="C22" s="151">
        <v>21</v>
      </c>
      <c r="D22" s="145">
        <f t="shared" si="0"/>
        <v>21</v>
      </c>
      <c r="E22" s="152">
        <v>727</v>
      </c>
      <c r="F22" s="147">
        <v>32</v>
      </c>
      <c r="G22" s="152">
        <v>13</v>
      </c>
      <c r="H22" s="145">
        <f t="shared" si="1"/>
        <v>26</v>
      </c>
      <c r="I22" s="152">
        <v>38</v>
      </c>
      <c r="J22" s="148">
        <f t="shared" si="2"/>
        <v>38</v>
      </c>
      <c r="K22" s="149">
        <f t="shared" si="6"/>
        <v>117</v>
      </c>
      <c r="L22" s="150">
        <f t="shared" ref="L22:L23" si="7">RANK(K22,$K$9:$K$30)</f>
        <v>4</v>
      </c>
      <c r="M22" s="232"/>
      <c r="N22" s="233"/>
    </row>
    <row r="23" spans="1:14" x14ac:dyDescent="0.25">
      <c r="A23" s="32" t="s">
        <v>11</v>
      </c>
      <c r="B23" s="33" t="s">
        <v>62</v>
      </c>
      <c r="C23" s="38">
        <v>16</v>
      </c>
      <c r="D23" s="34">
        <f t="shared" si="0"/>
        <v>16</v>
      </c>
      <c r="E23" s="40">
        <v>584</v>
      </c>
      <c r="F23" s="13">
        <v>18</v>
      </c>
      <c r="G23" s="40">
        <v>0</v>
      </c>
      <c r="H23" s="34">
        <f t="shared" si="1"/>
        <v>0</v>
      </c>
      <c r="I23" s="40">
        <v>21</v>
      </c>
      <c r="J23" s="15">
        <f t="shared" si="2"/>
        <v>21</v>
      </c>
      <c r="K23" s="77">
        <f t="shared" si="6"/>
        <v>55</v>
      </c>
      <c r="L23" s="74">
        <f t="shared" si="7"/>
        <v>21</v>
      </c>
      <c r="M23" s="232"/>
      <c r="N23" s="233"/>
    </row>
    <row r="24" spans="1:14" x14ac:dyDescent="0.25">
      <c r="A24" s="32" t="s">
        <v>11</v>
      </c>
      <c r="B24" s="89" t="s">
        <v>58</v>
      </c>
      <c r="C24" s="144">
        <v>30</v>
      </c>
      <c r="D24" s="145">
        <f t="shared" si="0"/>
        <v>30</v>
      </c>
      <c r="E24" s="146">
        <v>721</v>
      </c>
      <c r="F24" s="147">
        <v>32</v>
      </c>
      <c r="G24" s="146">
        <v>10</v>
      </c>
      <c r="H24" s="145">
        <f t="shared" si="1"/>
        <v>20</v>
      </c>
      <c r="I24" s="146">
        <v>32</v>
      </c>
      <c r="J24" s="148">
        <f t="shared" si="2"/>
        <v>32</v>
      </c>
      <c r="K24" s="149">
        <f t="shared" si="6"/>
        <v>114</v>
      </c>
      <c r="L24" s="150">
        <f t="shared" ref="L24:L30" si="8">RANK(K24,$K$9:$K$30)</f>
        <v>6</v>
      </c>
      <c r="M24" s="232"/>
      <c r="N24" s="233"/>
    </row>
    <row r="25" spans="1:14" x14ac:dyDescent="0.25">
      <c r="A25" s="32" t="s">
        <v>11</v>
      </c>
      <c r="B25" s="33" t="s">
        <v>59</v>
      </c>
      <c r="C25" s="12">
        <v>40</v>
      </c>
      <c r="D25" s="34">
        <f t="shared" si="0"/>
        <v>40</v>
      </c>
      <c r="E25" s="14">
        <v>686</v>
      </c>
      <c r="F25" s="13">
        <v>28</v>
      </c>
      <c r="G25" s="14">
        <v>10</v>
      </c>
      <c r="H25" s="34">
        <f t="shared" si="1"/>
        <v>20</v>
      </c>
      <c r="I25" s="14">
        <v>24</v>
      </c>
      <c r="J25" s="15">
        <f t="shared" si="2"/>
        <v>24</v>
      </c>
      <c r="K25" s="78">
        <f t="shared" si="6"/>
        <v>112</v>
      </c>
      <c r="L25" s="74">
        <f t="shared" si="8"/>
        <v>7</v>
      </c>
      <c r="M25" s="232"/>
      <c r="N25" s="233"/>
    </row>
    <row r="26" spans="1:14" ht="15.75" thickBot="1" x14ac:dyDescent="0.3">
      <c r="A26" s="35" t="s">
        <v>11</v>
      </c>
      <c r="B26" s="19" t="s">
        <v>60</v>
      </c>
      <c r="C26" s="16">
        <v>31</v>
      </c>
      <c r="D26" s="20">
        <f t="shared" si="0"/>
        <v>31</v>
      </c>
      <c r="E26" s="17">
        <v>597</v>
      </c>
      <c r="F26" s="21">
        <v>19</v>
      </c>
      <c r="G26" s="17">
        <v>11</v>
      </c>
      <c r="H26" s="20">
        <f t="shared" si="1"/>
        <v>22</v>
      </c>
      <c r="I26" s="17">
        <v>31</v>
      </c>
      <c r="J26" s="22">
        <f t="shared" si="2"/>
        <v>31</v>
      </c>
      <c r="K26" s="78">
        <f t="shared" si="6"/>
        <v>103</v>
      </c>
      <c r="L26" s="75">
        <f t="shared" si="8"/>
        <v>13</v>
      </c>
      <c r="M26" s="234"/>
      <c r="N26" s="235"/>
    </row>
    <row r="27" spans="1:14" x14ac:dyDescent="0.25">
      <c r="A27" s="36" t="s">
        <v>46</v>
      </c>
      <c r="B27" s="24" t="s">
        <v>47</v>
      </c>
      <c r="C27" s="66">
        <v>11</v>
      </c>
      <c r="D27" s="67">
        <f t="shared" si="0"/>
        <v>11</v>
      </c>
      <c r="E27" s="68">
        <v>623</v>
      </c>
      <c r="F27" s="67">
        <v>22</v>
      </c>
      <c r="G27" s="68">
        <v>8</v>
      </c>
      <c r="H27" s="67">
        <f t="shared" si="1"/>
        <v>16</v>
      </c>
      <c r="I27" s="68">
        <v>27</v>
      </c>
      <c r="J27" s="69">
        <f t="shared" si="2"/>
        <v>27</v>
      </c>
      <c r="K27" s="79">
        <f t="shared" si="6"/>
        <v>76</v>
      </c>
      <c r="L27" s="79">
        <f t="shared" si="8"/>
        <v>18</v>
      </c>
      <c r="M27" s="225">
        <f>K28+K30+K29</f>
        <v>350</v>
      </c>
      <c r="N27" s="226">
        <v>2</v>
      </c>
    </row>
    <row r="28" spans="1:14" x14ac:dyDescent="0.25">
      <c r="A28" s="37" t="s">
        <v>46</v>
      </c>
      <c r="B28" s="90" t="s">
        <v>48</v>
      </c>
      <c r="C28" s="91">
        <v>27</v>
      </c>
      <c r="D28" s="92">
        <f t="shared" si="0"/>
        <v>27</v>
      </c>
      <c r="E28" s="93">
        <v>770</v>
      </c>
      <c r="F28" s="94">
        <v>39</v>
      </c>
      <c r="G28" s="93">
        <v>16</v>
      </c>
      <c r="H28" s="92">
        <f t="shared" si="1"/>
        <v>32</v>
      </c>
      <c r="I28" s="93">
        <v>40</v>
      </c>
      <c r="J28" s="95">
        <f t="shared" si="2"/>
        <v>40</v>
      </c>
      <c r="K28" s="96">
        <f t="shared" ref="K28:K30" si="9">SUM(D28,F28,H28,J28)</f>
        <v>138</v>
      </c>
      <c r="L28" s="97">
        <f t="shared" si="8"/>
        <v>1</v>
      </c>
      <c r="M28" s="232"/>
      <c r="N28" s="236"/>
    </row>
    <row r="29" spans="1:14" x14ac:dyDescent="0.25">
      <c r="A29" s="37" t="s">
        <v>46</v>
      </c>
      <c r="B29" s="89" t="s">
        <v>49</v>
      </c>
      <c r="C29" s="151">
        <v>27</v>
      </c>
      <c r="D29" s="156">
        <f t="shared" si="0"/>
        <v>27</v>
      </c>
      <c r="E29" s="152">
        <v>666</v>
      </c>
      <c r="F29" s="147">
        <v>26</v>
      </c>
      <c r="G29" s="152">
        <v>9</v>
      </c>
      <c r="H29" s="156">
        <f t="shared" si="1"/>
        <v>18</v>
      </c>
      <c r="I29" s="152">
        <v>31</v>
      </c>
      <c r="J29" s="172">
        <f t="shared" si="2"/>
        <v>31</v>
      </c>
      <c r="K29" s="249">
        <f t="shared" si="9"/>
        <v>102</v>
      </c>
      <c r="L29" s="150">
        <f t="shared" si="8"/>
        <v>14</v>
      </c>
      <c r="M29" s="232"/>
      <c r="N29" s="236"/>
    </row>
    <row r="30" spans="1:14" ht="15.75" thickBot="1" x14ac:dyDescent="0.3">
      <c r="A30" s="88" t="s">
        <v>46</v>
      </c>
      <c r="B30" s="250" t="s">
        <v>50</v>
      </c>
      <c r="C30" s="251">
        <v>21</v>
      </c>
      <c r="D30" s="252">
        <f t="shared" si="0"/>
        <v>21</v>
      </c>
      <c r="E30" s="253">
        <v>758</v>
      </c>
      <c r="F30" s="254">
        <v>35</v>
      </c>
      <c r="G30" s="253">
        <v>6</v>
      </c>
      <c r="H30" s="252">
        <f t="shared" si="1"/>
        <v>12</v>
      </c>
      <c r="I30" s="253">
        <v>42</v>
      </c>
      <c r="J30" s="255">
        <f t="shared" si="2"/>
        <v>42</v>
      </c>
      <c r="K30" s="256">
        <f t="shared" si="9"/>
        <v>110</v>
      </c>
      <c r="L30" s="257">
        <f t="shared" si="8"/>
        <v>8</v>
      </c>
      <c r="M30" s="237"/>
      <c r="N30" s="238"/>
    </row>
    <row r="31" spans="1:14" x14ac:dyDescent="0.25">
      <c r="J31" s="1"/>
    </row>
  </sheetData>
  <mergeCells count="18">
    <mergeCell ref="M27:M30"/>
    <mergeCell ref="N27:N30"/>
    <mergeCell ref="M19:M26"/>
    <mergeCell ref="N19:N26"/>
    <mergeCell ref="I3:N4"/>
    <mergeCell ref="A1:N2"/>
    <mergeCell ref="M9:M14"/>
    <mergeCell ref="N9:N14"/>
    <mergeCell ref="N7:N8"/>
    <mergeCell ref="M15:M18"/>
    <mergeCell ref="N15:N18"/>
    <mergeCell ref="A7:A8"/>
    <mergeCell ref="B7:B8"/>
    <mergeCell ref="C7:D7"/>
    <mergeCell ref="E7:F7"/>
    <mergeCell ref="G7:H7"/>
    <mergeCell ref="I7:J7"/>
    <mergeCell ref="M7:M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MLADŠÍ ŽÁCI</vt:lpstr>
      <vt:lpstr>STARŠÍ ŽÁCI</vt:lpstr>
      <vt:lpstr>'MLADŠÍ ŽÁCI'!Oblast_tisku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Staniek Jakub</dc:creator>
  <cp:lastModifiedBy>Nováková Jana</cp:lastModifiedBy>
  <cp:lastPrinted>2017-12-14T10:43:18Z</cp:lastPrinted>
  <dcterms:created xsi:type="dcterms:W3CDTF">2013-11-29T16:24:04Z</dcterms:created>
  <dcterms:modified xsi:type="dcterms:W3CDTF">2017-12-14T12:39:33Z</dcterms:modified>
</cp:coreProperties>
</file>