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600" windowHeight="7995"/>
  </bookViews>
  <sheets>
    <sheet name="ZO 2013-2014" sheetId="1" r:id="rId1"/>
    <sheet name="ZO - 2013-2014 - tisk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20" i="1" l="1"/>
  <c r="G21" i="1"/>
  <c r="G22" i="1"/>
  <c r="G23" i="1"/>
  <c r="G24" i="1"/>
  <c r="G25" i="1"/>
  <c r="G26" i="1"/>
  <c r="G27" i="1"/>
  <c r="G28" i="1"/>
  <c r="G19" i="1"/>
  <c r="F47" i="2"/>
  <c r="H47" i="2" s="1"/>
  <c r="G46" i="2"/>
  <c r="F46" i="2"/>
  <c r="H46" i="2" s="1"/>
  <c r="F45" i="2"/>
  <c r="H45" i="2" s="1"/>
  <c r="G44" i="2"/>
  <c r="F44" i="2"/>
  <c r="H44" i="2" s="1"/>
  <c r="F43" i="2"/>
  <c r="H43" i="2" s="1"/>
  <c r="G42" i="2"/>
  <c r="F42" i="2"/>
  <c r="H42" i="2" s="1"/>
  <c r="F41" i="2"/>
  <c r="H41" i="2" s="1"/>
  <c r="G40" i="2"/>
  <c r="F40" i="2"/>
  <c r="H40" i="2" s="1"/>
  <c r="F39" i="2"/>
  <c r="H39" i="2" s="1"/>
  <c r="G38" i="2"/>
  <c r="F38" i="2"/>
  <c r="H38" i="2" s="1"/>
  <c r="F37" i="2"/>
  <c r="H37" i="2" s="1"/>
  <c r="G36" i="2"/>
  <c r="F36" i="2"/>
  <c r="H36" i="2" s="1"/>
  <c r="F35" i="2"/>
  <c r="H35" i="2" s="1"/>
  <c r="G34" i="2"/>
  <c r="F34" i="2"/>
  <c r="H34" i="2" s="1"/>
  <c r="F33" i="2"/>
  <c r="H33" i="2" s="1"/>
  <c r="G32" i="2"/>
  <c r="F32" i="2"/>
  <c r="H32" i="2" s="1"/>
  <c r="H28" i="2"/>
  <c r="H27" i="2"/>
  <c r="H26" i="2"/>
  <c r="H25" i="2"/>
  <c r="H24" i="2"/>
  <c r="H23" i="2"/>
  <c r="H22" i="2"/>
  <c r="H21" i="2"/>
  <c r="H20" i="2"/>
  <c r="H19" i="2"/>
  <c r="F15" i="2"/>
  <c r="H15" i="2" s="1"/>
  <c r="F14" i="2"/>
  <c r="G14" i="2" s="1"/>
  <c r="F13" i="2"/>
  <c r="H13" i="2" s="1"/>
  <c r="F12" i="2"/>
  <c r="G12" i="2" s="1"/>
  <c r="F8" i="2"/>
  <c r="H8" i="2" s="1"/>
  <c r="G7" i="2"/>
  <c r="F7" i="2"/>
  <c r="H7" i="2" s="1"/>
  <c r="F6" i="2"/>
  <c r="H6" i="2" s="1"/>
  <c r="G5" i="2"/>
  <c r="F5" i="2"/>
  <c r="H5" i="2" s="1"/>
  <c r="G6" i="2" l="1"/>
  <c r="G8" i="2"/>
  <c r="H12" i="2"/>
  <c r="G13" i="2"/>
  <c r="H14" i="2"/>
  <c r="G15" i="2"/>
  <c r="G33" i="2"/>
  <c r="G35" i="2"/>
  <c r="G37" i="2"/>
  <c r="G39" i="2"/>
  <c r="G41" i="2"/>
  <c r="G43" i="2"/>
  <c r="G45" i="2"/>
  <c r="G47" i="2"/>
  <c r="H19" i="1"/>
  <c r="H21" i="1"/>
  <c r="H24" i="1"/>
  <c r="H23" i="1"/>
  <c r="H26" i="1"/>
  <c r="H25" i="1"/>
  <c r="H20" i="1"/>
  <c r="H28" i="1"/>
  <c r="H27" i="1"/>
  <c r="H22" i="1"/>
  <c r="F43" i="1" l="1"/>
  <c r="G43" i="1" s="1"/>
  <c r="F37" i="1"/>
  <c r="G37" i="1" s="1"/>
  <c r="F41" i="1"/>
  <c r="H41" i="1" s="1"/>
  <c r="F35" i="1"/>
  <c r="G35" i="1" s="1"/>
  <c r="F42" i="1"/>
  <c r="H42" i="1" s="1"/>
  <c r="F40" i="1"/>
  <c r="G39" i="1"/>
  <c r="F39" i="1"/>
  <c r="F36" i="1"/>
  <c r="G36" i="1" s="1"/>
  <c r="F47" i="1"/>
  <c r="H47" i="1" s="1"/>
  <c r="F45" i="1"/>
  <c r="G45" i="1" s="1"/>
  <c r="F38" i="1"/>
  <c r="H38" i="1" s="1"/>
  <c r="F44" i="1"/>
  <c r="G44" i="1" s="1"/>
  <c r="F34" i="1"/>
  <c r="H34" i="1" s="1"/>
  <c r="F32" i="1"/>
  <c r="G32" i="1" s="1"/>
  <c r="F46" i="1"/>
  <c r="F33" i="1"/>
  <c r="G33" i="1" s="1"/>
  <c r="F15" i="1"/>
  <c r="F14" i="1"/>
  <c r="F13" i="1"/>
  <c r="G13" i="1" s="1"/>
  <c r="F12" i="1"/>
  <c r="F7" i="1"/>
  <c r="H7" i="1" s="1"/>
  <c r="F8" i="1"/>
  <c r="H8" i="1" s="1"/>
  <c r="F5" i="1"/>
  <c r="H5" i="1" s="1"/>
  <c r="F6" i="1"/>
  <c r="H6" i="1" s="1"/>
  <c r="H15" i="1" l="1"/>
  <c r="H12" i="1"/>
  <c r="H14" i="1"/>
  <c r="G5" i="1"/>
  <c r="G7" i="1"/>
  <c r="G6" i="1"/>
  <c r="G8" i="1"/>
  <c r="H45" i="1"/>
  <c r="H46" i="1"/>
  <c r="H40" i="1"/>
  <c r="H36" i="1"/>
  <c r="H33" i="1"/>
  <c r="H35" i="1"/>
  <c r="H32" i="1"/>
  <c r="H44" i="1"/>
  <c r="H39" i="1"/>
  <c r="H43" i="1"/>
  <c r="H37" i="1"/>
  <c r="G38" i="1"/>
  <c r="G41" i="1"/>
  <c r="G42" i="1"/>
  <c r="G40" i="1"/>
  <c r="G47" i="1"/>
  <c r="G46" i="1"/>
  <c r="G34" i="1"/>
  <c r="H13" i="1"/>
  <c r="G12" i="1"/>
  <c r="G14" i="1"/>
  <c r="G15" i="1"/>
</calcChain>
</file>

<file path=xl/sharedStrings.xml><?xml version="1.0" encoding="utf-8"?>
<sst xmlns="http://schemas.openxmlformats.org/spreadsheetml/2006/main" count="168" uniqueCount="49">
  <si>
    <t>Kategorie A</t>
  </si>
  <si>
    <t>jméno</t>
  </si>
  <si>
    <t>dosažené body</t>
  </si>
  <si>
    <t>Práce s atlasem</t>
  </si>
  <si>
    <t>Práce bez atlasu</t>
  </si>
  <si>
    <t>Celkem</t>
  </si>
  <si>
    <t>maximum možné</t>
  </si>
  <si>
    <t>Pořadí</t>
  </si>
  <si>
    <t>Balcárek Vojtěch</t>
  </si>
  <si>
    <t>Čepelák Filip</t>
  </si>
  <si>
    <t>Adamčík Marek</t>
  </si>
  <si>
    <t>Stachová Magdaléna</t>
  </si>
  <si>
    <t>splněno na</t>
  </si>
  <si>
    <t>Kategorie B</t>
  </si>
  <si>
    <t>Machyňák Marek</t>
  </si>
  <si>
    <t>Kaštilová Anna Agáta</t>
  </si>
  <si>
    <t>Vozňák Daniel</t>
  </si>
  <si>
    <t>Pawlita Matyáš</t>
  </si>
  <si>
    <t>Kategorie D</t>
  </si>
  <si>
    <t>Kategorie C</t>
  </si>
  <si>
    <t>Robert Ščepko, tercie</t>
  </si>
  <si>
    <t>Jakub Kozubek, tercie</t>
  </si>
  <si>
    <t>Jan Kuchyňa, tercie</t>
  </si>
  <si>
    <t>Markéta Maroszová, tercie</t>
  </si>
  <si>
    <t>Aaron Lubojacki, tercie</t>
  </si>
  <si>
    <t>Filip Kunetek, kvarta</t>
  </si>
  <si>
    <t>Jakub Dziadzio, kvarta</t>
  </si>
  <si>
    <t>Adam Filák, kvarta</t>
  </si>
  <si>
    <t>Marie Miovská, tercie</t>
  </si>
  <si>
    <t>Michal Kubla, kvarta</t>
  </si>
  <si>
    <t>jméno, třída</t>
  </si>
  <si>
    <t>Cedivoda Tomáš, 7P</t>
  </si>
  <si>
    <t>Žáček Jiří, 7P</t>
  </si>
  <si>
    <t>Věčorek Marek, 7P</t>
  </si>
  <si>
    <t>Kopeček Radek, 1A</t>
  </si>
  <si>
    <t>Klus Jakub, 7P</t>
  </si>
  <si>
    <t>Brantol David, 1A</t>
  </si>
  <si>
    <t>Marcalíková Adéla, 3A</t>
  </si>
  <si>
    <t>Weber Jiří, 3A</t>
  </si>
  <si>
    <t>Kulová Lucie, 5P</t>
  </si>
  <si>
    <t>Rievaj , 2A</t>
  </si>
  <si>
    <t>Bolcarovičová Eliška, 5P</t>
  </si>
  <si>
    <t>Pavčo Jan, 5P</t>
  </si>
  <si>
    <t>Bonczek Jan, 3A</t>
  </si>
  <si>
    <t>Žádník Martin, 5P</t>
  </si>
  <si>
    <t>Strzelec Jan, 3A</t>
  </si>
  <si>
    <t>Bečicová Simona, 2A</t>
  </si>
  <si>
    <t>Výsledková listini - školní kolo zeměpisné olympiády - 13. ledna 2013</t>
  </si>
  <si>
    <t>Vítězové jednotlivých kategorií postupují do okresního kola. V kategorii D postupují první dva! GRATULUJEME!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</si>
</sst>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7" xfId="0" applyBorder="1"/>
    <xf numFmtId="0" fontId="0" fillId="0" borderId="8" xfId="0" applyBorder="1"/>
    <xf numFmtId="164" fontId="0" fillId="0" borderId="8" xfId="1" applyNumberFormat="1" applyFont="1" applyBorder="1"/>
    <xf numFmtId="0" fontId="0" fillId="0" borderId="4" xfId="0" applyBorder="1"/>
    <xf numFmtId="0" fontId="0" fillId="0" borderId="5" xfId="0" applyBorder="1"/>
    <xf numFmtId="164" fontId="0" fillId="0" borderId="5" xfId="1" applyNumberFormat="1" applyFont="1" applyBorder="1"/>
    <xf numFmtId="0" fontId="6" fillId="0" borderId="1" xfId="0" applyFont="1" applyBorder="1"/>
    <xf numFmtId="0" fontId="6" fillId="0" borderId="2" xfId="0" applyFont="1" applyBorder="1"/>
    <xf numFmtId="164" fontId="6" fillId="0" borderId="2" xfId="1" applyNumberFormat="1" applyFont="1" applyBorder="1"/>
    <xf numFmtId="0" fontId="6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2" borderId="1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7" fillId="0" borderId="0" xfId="0" applyFont="1" applyFill="1"/>
    <xf numFmtId="0" fontId="4" fillId="0" borderId="1" xfId="0" applyFont="1" applyFill="1" applyBorder="1"/>
    <xf numFmtId="0" fontId="8" fillId="0" borderId="4" xfId="0" applyFont="1" applyFill="1" applyBorder="1"/>
    <xf numFmtId="0" fontId="8" fillId="0" borderId="5" xfId="0" applyFont="1" applyFill="1" applyBorder="1"/>
    <xf numFmtId="0" fontId="8" fillId="0" borderId="1" xfId="0" applyFont="1" applyFill="1" applyBorder="1"/>
    <xf numFmtId="0" fontId="8" fillId="0" borderId="2" xfId="0" applyFont="1" applyFill="1" applyBorder="1"/>
    <xf numFmtId="164" fontId="8" fillId="0" borderId="2" xfId="1" applyNumberFormat="1" applyFont="1" applyFill="1" applyBorder="1"/>
    <xf numFmtId="0" fontId="8" fillId="0" borderId="3" xfId="0" applyFont="1" applyFill="1" applyBorder="1" applyAlignment="1">
      <alignment horizontal="center" vertical="center"/>
    </xf>
    <xf numFmtId="0" fontId="7" fillId="0" borderId="7" xfId="0" applyFont="1" applyFill="1" applyBorder="1"/>
    <xf numFmtId="0" fontId="7" fillId="0" borderId="8" xfId="0" applyFont="1" applyFill="1" applyBorder="1"/>
    <xf numFmtId="164" fontId="7" fillId="0" borderId="8" xfId="1" applyNumberFormat="1" applyFont="1" applyFill="1" applyBorder="1"/>
    <xf numFmtId="0" fontId="7" fillId="0" borderId="4" xfId="0" applyFont="1" applyFill="1" applyBorder="1"/>
    <xf numFmtId="0" fontId="7" fillId="0" borderId="5" xfId="0" applyFont="1" applyFill="1" applyBorder="1"/>
    <xf numFmtId="164" fontId="7" fillId="0" borderId="5" xfId="1" applyNumberFormat="1" applyFont="1" applyFill="1" applyBorder="1"/>
    <xf numFmtId="0" fontId="7" fillId="0" borderId="0" xfId="0" applyFont="1" applyFill="1" applyAlignment="1">
      <alignment horizontal="center" vertical="center"/>
    </xf>
    <xf numFmtId="1" fontId="8" fillId="0" borderId="2" xfId="0" applyNumberFormat="1" applyFont="1" applyFill="1" applyBorder="1"/>
    <xf numFmtId="0" fontId="4" fillId="0" borderId="3" xfId="0" applyFont="1" applyFill="1" applyBorder="1" applyAlignment="1">
      <alignment horizontal="center" vertical="center"/>
    </xf>
    <xf numFmtId="1" fontId="7" fillId="0" borderId="8" xfId="0" applyNumberFormat="1" applyFont="1" applyFill="1" applyBorder="1"/>
    <xf numFmtId="1" fontId="7" fillId="0" borderId="5" xfId="0" applyNumberFormat="1" applyFont="1" applyFill="1" applyBorder="1"/>
    <xf numFmtId="0" fontId="9" fillId="0" borderId="8" xfId="0" applyFont="1" applyBorder="1"/>
    <xf numFmtId="0" fontId="0" fillId="0" borderId="8" xfId="0" applyBorder="1"/>
    <xf numFmtId="0" fontId="0" fillId="0" borderId="5" xfId="0" applyBorder="1"/>
    <xf numFmtId="0" fontId="6" fillId="0" borderId="2" xfId="0" applyFont="1" applyBorder="1"/>
    <xf numFmtId="164" fontId="6" fillId="0" borderId="2" xfId="1" applyNumberFormat="1" applyFont="1" applyBorder="1"/>
    <xf numFmtId="1" fontId="0" fillId="0" borderId="8" xfId="0" applyNumberFormat="1" applyBorder="1"/>
    <xf numFmtId="1" fontId="0" fillId="0" borderId="5" xfId="0" applyNumberFormat="1" applyBorder="1"/>
    <xf numFmtId="1" fontId="6" fillId="0" borderId="2" xfId="0" applyNumberFormat="1" applyFont="1" applyBorder="1"/>
    <xf numFmtId="0" fontId="7" fillId="0" borderId="8" xfId="0" applyFont="1" applyBorder="1"/>
    <xf numFmtId="0" fontId="7" fillId="0" borderId="5" xfId="0" applyFont="1" applyBorder="1"/>
    <xf numFmtId="0" fontId="9" fillId="0" borderId="5" xfId="0" applyFont="1" applyBorder="1"/>
    <xf numFmtId="164" fontId="7" fillId="0" borderId="8" xfId="1" applyNumberFormat="1" applyFont="1" applyBorder="1"/>
    <xf numFmtId="164" fontId="7" fillId="0" borderId="5" xfId="1" applyNumberFormat="1" applyFont="1" applyBorder="1"/>
    <xf numFmtId="0" fontId="3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B19" sqref="B19"/>
    </sheetView>
  </sheetViews>
  <sheetFormatPr defaultRowHeight="15" x14ac:dyDescent="0.25"/>
  <cols>
    <col min="1" max="1" width="24.7109375" bestFit="1" customWidth="1"/>
    <col min="2" max="2" width="15.7109375" bestFit="1" customWidth="1"/>
    <col min="3" max="3" width="17.85546875" bestFit="1" customWidth="1"/>
    <col min="4" max="4" width="15.7109375" bestFit="1" customWidth="1"/>
    <col min="5" max="5" width="17.85546875" bestFit="1" customWidth="1"/>
    <col min="6" max="6" width="15.7109375" bestFit="1" customWidth="1"/>
    <col min="7" max="7" width="11.7109375" bestFit="1" customWidth="1"/>
  </cols>
  <sheetData>
    <row r="1" spans="1:8" ht="18.75" x14ac:dyDescent="0.3">
      <c r="A1" s="52" t="s">
        <v>47</v>
      </c>
      <c r="B1" s="52"/>
      <c r="C1" s="52"/>
      <c r="D1" s="52"/>
      <c r="E1" s="52"/>
      <c r="F1" s="52"/>
      <c r="G1" s="52"/>
      <c r="H1" s="52"/>
    </row>
    <row r="2" spans="1:8" ht="15.75" thickBot="1" x14ac:dyDescent="0.3"/>
    <row r="3" spans="1:8" ht="18.75" x14ac:dyDescent="0.3">
      <c r="A3" s="15" t="s">
        <v>0</v>
      </c>
      <c r="B3" s="54" t="s">
        <v>3</v>
      </c>
      <c r="C3" s="54"/>
      <c r="D3" s="54" t="s">
        <v>4</v>
      </c>
      <c r="E3" s="54"/>
      <c r="F3" s="54" t="s">
        <v>5</v>
      </c>
      <c r="G3" s="54"/>
      <c r="H3" s="55" t="s">
        <v>7</v>
      </c>
    </row>
    <row r="4" spans="1:8" ht="16.5" customHeight="1" thickBot="1" x14ac:dyDescent="0.3">
      <c r="A4" s="16" t="s">
        <v>1</v>
      </c>
      <c r="B4" s="17" t="s">
        <v>2</v>
      </c>
      <c r="C4" s="17" t="s">
        <v>6</v>
      </c>
      <c r="D4" s="17" t="s">
        <v>2</v>
      </c>
      <c r="E4" s="17" t="s">
        <v>6</v>
      </c>
      <c r="F4" s="17" t="s">
        <v>2</v>
      </c>
      <c r="G4" s="17" t="s">
        <v>12</v>
      </c>
      <c r="H4" s="56"/>
    </row>
    <row r="5" spans="1:8" ht="15.75" x14ac:dyDescent="0.25">
      <c r="A5" s="7" t="s">
        <v>11</v>
      </c>
      <c r="B5" s="8">
        <v>15</v>
      </c>
      <c r="C5" s="8">
        <v>34</v>
      </c>
      <c r="D5" s="8">
        <v>14</v>
      </c>
      <c r="E5" s="8">
        <v>20</v>
      </c>
      <c r="F5" s="8">
        <f>B5+D5</f>
        <v>29</v>
      </c>
      <c r="G5" s="9">
        <f>F5/(C5+E5)</f>
        <v>0.53703703703703709</v>
      </c>
      <c r="H5" s="10">
        <f>RANK(F5,$F$5:$F$8)</f>
        <v>1</v>
      </c>
    </row>
    <row r="6" spans="1:8" ht="18.75" x14ac:dyDescent="0.25">
      <c r="A6" s="1" t="s">
        <v>10</v>
      </c>
      <c r="B6" s="2">
        <v>11</v>
      </c>
      <c r="C6" s="2">
        <v>34</v>
      </c>
      <c r="D6" s="2">
        <v>9</v>
      </c>
      <c r="E6" s="2">
        <v>20</v>
      </c>
      <c r="F6" s="2">
        <f>B6+D6</f>
        <v>20</v>
      </c>
      <c r="G6" s="3">
        <f>F6/(C6+E6)</f>
        <v>0.37037037037037035</v>
      </c>
      <c r="H6" s="11">
        <f>RANK(F6,$F$5:$F$8)</f>
        <v>2</v>
      </c>
    </row>
    <row r="7" spans="1:8" ht="18.75" x14ac:dyDescent="0.25">
      <c r="A7" s="1" t="s">
        <v>8</v>
      </c>
      <c r="B7" s="2">
        <v>3</v>
      </c>
      <c r="C7" s="2">
        <v>34</v>
      </c>
      <c r="D7" s="2">
        <v>9</v>
      </c>
      <c r="E7" s="2">
        <v>20</v>
      </c>
      <c r="F7" s="2">
        <f>B7+D7</f>
        <v>12</v>
      </c>
      <c r="G7" s="3">
        <f>F7/(C7+E7)</f>
        <v>0.22222222222222221</v>
      </c>
      <c r="H7" s="11">
        <f>RANK(F7,$F$5:$F$8)</f>
        <v>3</v>
      </c>
    </row>
    <row r="8" spans="1:8" ht="19.5" thickBot="1" x14ac:dyDescent="0.3">
      <c r="A8" s="4" t="s">
        <v>9</v>
      </c>
      <c r="B8" s="5">
        <v>4.5</v>
      </c>
      <c r="C8" s="5">
        <v>34</v>
      </c>
      <c r="D8" s="5">
        <v>7</v>
      </c>
      <c r="E8" s="5">
        <v>20</v>
      </c>
      <c r="F8" s="5">
        <f>B8+D8</f>
        <v>11.5</v>
      </c>
      <c r="G8" s="6">
        <f>F8/(C8+E8)</f>
        <v>0.21296296296296297</v>
      </c>
      <c r="H8" s="12">
        <f>RANK(F8,$F$5:$F$8)</f>
        <v>4</v>
      </c>
    </row>
    <row r="9" spans="1:8" ht="15.75" thickBot="1" x14ac:dyDescent="0.3">
      <c r="H9" s="13"/>
    </row>
    <row r="10" spans="1:8" ht="18.75" x14ac:dyDescent="0.3">
      <c r="A10" s="15" t="s">
        <v>13</v>
      </c>
      <c r="B10" s="54" t="s">
        <v>3</v>
      </c>
      <c r="C10" s="54"/>
      <c r="D10" s="54" t="s">
        <v>4</v>
      </c>
      <c r="E10" s="54"/>
      <c r="F10" s="54" t="s">
        <v>5</v>
      </c>
      <c r="G10" s="54"/>
      <c r="H10" s="55" t="s">
        <v>7</v>
      </c>
    </row>
    <row r="11" spans="1:8" ht="15.75" customHeight="1" thickBot="1" x14ac:dyDescent="0.3">
      <c r="A11" s="16" t="s">
        <v>1</v>
      </c>
      <c r="B11" s="17" t="s">
        <v>2</v>
      </c>
      <c r="C11" s="17" t="s">
        <v>6</v>
      </c>
      <c r="D11" s="17" t="s">
        <v>2</v>
      </c>
      <c r="E11" s="17" t="s">
        <v>6</v>
      </c>
      <c r="F11" s="17" t="s">
        <v>2</v>
      </c>
      <c r="G11" s="17" t="s">
        <v>12</v>
      </c>
      <c r="H11" s="56"/>
    </row>
    <row r="12" spans="1:8" ht="15.75" x14ac:dyDescent="0.25">
      <c r="A12" s="7" t="s">
        <v>14</v>
      </c>
      <c r="B12" s="8">
        <v>17</v>
      </c>
      <c r="C12" s="8">
        <v>22</v>
      </c>
      <c r="D12" s="8">
        <v>9</v>
      </c>
      <c r="E12" s="8">
        <v>34</v>
      </c>
      <c r="F12" s="8">
        <f>B12+D12</f>
        <v>26</v>
      </c>
      <c r="G12" s="9">
        <f>F12/(C12+E12)</f>
        <v>0.4642857142857143</v>
      </c>
      <c r="H12" s="10">
        <f>RANK(F12,$F$12:$F$15)</f>
        <v>1</v>
      </c>
    </row>
    <row r="13" spans="1:8" ht="18.75" x14ac:dyDescent="0.25">
      <c r="A13" s="1" t="s">
        <v>15</v>
      </c>
      <c r="B13" s="2">
        <v>18</v>
      </c>
      <c r="C13" s="2">
        <v>22</v>
      </c>
      <c r="D13" s="2">
        <v>7</v>
      </c>
      <c r="E13" s="2">
        <v>34</v>
      </c>
      <c r="F13" s="2">
        <f>B13+D13</f>
        <v>25</v>
      </c>
      <c r="G13" s="3">
        <f>F13/(C13+E13)</f>
        <v>0.44642857142857145</v>
      </c>
      <c r="H13" s="11">
        <f>RANK(F13,$F$12:$F$15)</f>
        <v>2</v>
      </c>
    </row>
    <row r="14" spans="1:8" ht="18.75" x14ac:dyDescent="0.25">
      <c r="A14" s="1" t="s">
        <v>16</v>
      </c>
      <c r="B14" s="2">
        <v>11</v>
      </c>
      <c r="C14" s="2">
        <v>22</v>
      </c>
      <c r="D14" s="2">
        <v>12</v>
      </c>
      <c r="E14" s="2">
        <v>34</v>
      </c>
      <c r="F14" s="2">
        <f>B14+D14</f>
        <v>23</v>
      </c>
      <c r="G14" s="3">
        <f>F14/(C14+E14)</f>
        <v>0.4107142857142857</v>
      </c>
      <c r="H14" s="11">
        <f>RANK(F14,$F$12:$F$15)</f>
        <v>3</v>
      </c>
    </row>
    <row r="15" spans="1:8" ht="19.5" thickBot="1" x14ac:dyDescent="0.3">
      <c r="A15" s="4" t="s">
        <v>17</v>
      </c>
      <c r="B15" s="5">
        <v>8</v>
      </c>
      <c r="C15" s="5">
        <v>22</v>
      </c>
      <c r="D15" s="5">
        <v>8</v>
      </c>
      <c r="E15" s="5">
        <v>34</v>
      </c>
      <c r="F15" s="5">
        <f>B15+D15</f>
        <v>16</v>
      </c>
      <c r="G15" s="6">
        <f>F15/(C15+E15)</f>
        <v>0.2857142857142857</v>
      </c>
      <c r="H15" s="12">
        <f>RANK(F15,$F$12:$F$15)</f>
        <v>4</v>
      </c>
    </row>
    <row r="16" spans="1:8" ht="15.75" thickBot="1" x14ac:dyDescent="0.3">
      <c r="H16" s="13"/>
    </row>
    <row r="17" spans="1:8" ht="18.75" x14ac:dyDescent="0.3">
      <c r="A17" s="15" t="s">
        <v>19</v>
      </c>
      <c r="B17" s="54" t="s">
        <v>3</v>
      </c>
      <c r="C17" s="54"/>
      <c r="D17" s="54" t="s">
        <v>4</v>
      </c>
      <c r="E17" s="54"/>
      <c r="F17" s="54" t="s">
        <v>5</v>
      </c>
      <c r="G17" s="54"/>
      <c r="H17" s="55" t="s">
        <v>7</v>
      </c>
    </row>
    <row r="18" spans="1:8" ht="15.75" customHeight="1" thickBot="1" x14ac:dyDescent="0.3">
      <c r="A18" s="16" t="s">
        <v>30</v>
      </c>
      <c r="B18" s="17" t="s">
        <v>2</v>
      </c>
      <c r="C18" s="17" t="s">
        <v>6</v>
      </c>
      <c r="D18" s="17" t="s">
        <v>2</v>
      </c>
      <c r="E18" s="17" t="s">
        <v>6</v>
      </c>
      <c r="F18" s="17" t="s">
        <v>2</v>
      </c>
      <c r="G18" s="17" t="s">
        <v>12</v>
      </c>
      <c r="H18" s="56"/>
    </row>
    <row r="19" spans="1:8" ht="18.75" x14ac:dyDescent="0.25">
      <c r="A19" s="7" t="s">
        <v>21</v>
      </c>
      <c r="B19" s="42">
        <v>31</v>
      </c>
      <c r="C19" s="42">
        <v>34</v>
      </c>
      <c r="D19" s="42">
        <v>16</v>
      </c>
      <c r="E19" s="42">
        <v>30</v>
      </c>
      <c r="F19" s="46">
        <v>47</v>
      </c>
      <c r="G19" s="43">
        <f>F19/(E19+C19)</f>
        <v>0.734375</v>
      </c>
      <c r="H19" s="14">
        <f t="shared" ref="H19:H28" si="0">RANK(F19,$F$19:$F$28)</f>
        <v>1</v>
      </c>
    </row>
    <row r="20" spans="1:8" ht="18.75" x14ac:dyDescent="0.25">
      <c r="A20" s="1" t="s">
        <v>27</v>
      </c>
      <c r="B20" s="40">
        <v>25</v>
      </c>
      <c r="C20" s="39">
        <v>34</v>
      </c>
      <c r="D20" s="47">
        <v>17</v>
      </c>
      <c r="E20" s="39">
        <v>30</v>
      </c>
      <c r="F20" s="44">
        <v>42</v>
      </c>
      <c r="G20" s="50">
        <f t="shared" ref="G20:G28" si="1">F20/(E20+C20)</f>
        <v>0.65625</v>
      </c>
      <c r="H20" s="11">
        <f t="shared" si="0"/>
        <v>2</v>
      </c>
    </row>
    <row r="21" spans="1:8" ht="18.75" x14ac:dyDescent="0.25">
      <c r="A21" s="1" t="s">
        <v>22</v>
      </c>
      <c r="B21" s="40">
        <v>29</v>
      </c>
      <c r="C21" s="39">
        <v>34</v>
      </c>
      <c r="D21" s="47">
        <v>12</v>
      </c>
      <c r="E21" s="39">
        <v>30</v>
      </c>
      <c r="F21" s="44">
        <v>41</v>
      </c>
      <c r="G21" s="50">
        <f t="shared" si="1"/>
        <v>0.640625</v>
      </c>
      <c r="H21" s="11">
        <f t="shared" si="0"/>
        <v>3</v>
      </c>
    </row>
    <row r="22" spans="1:8" ht="18.75" x14ac:dyDescent="0.25">
      <c r="A22" s="1" t="s">
        <v>20</v>
      </c>
      <c r="B22" s="40">
        <v>25</v>
      </c>
      <c r="C22" s="39">
        <v>34</v>
      </c>
      <c r="D22" s="47">
        <v>13</v>
      </c>
      <c r="E22" s="39">
        <v>30</v>
      </c>
      <c r="F22" s="44">
        <v>38</v>
      </c>
      <c r="G22" s="50">
        <f t="shared" si="1"/>
        <v>0.59375</v>
      </c>
      <c r="H22" s="11">
        <f t="shared" si="0"/>
        <v>4</v>
      </c>
    </row>
    <row r="23" spans="1:8" ht="18.75" x14ac:dyDescent="0.25">
      <c r="A23" s="1" t="s">
        <v>24</v>
      </c>
      <c r="B23" s="40">
        <v>25</v>
      </c>
      <c r="C23" s="39">
        <v>34</v>
      </c>
      <c r="D23" s="47">
        <v>11</v>
      </c>
      <c r="E23" s="39">
        <v>30</v>
      </c>
      <c r="F23" s="44">
        <v>36</v>
      </c>
      <c r="G23" s="50">
        <f t="shared" si="1"/>
        <v>0.5625</v>
      </c>
      <c r="H23" s="11">
        <f t="shared" si="0"/>
        <v>5</v>
      </c>
    </row>
    <row r="24" spans="1:8" ht="16.5" customHeight="1" x14ac:dyDescent="0.25">
      <c r="A24" s="1" t="s">
        <v>23</v>
      </c>
      <c r="B24" s="40">
        <v>24</v>
      </c>
      <c r="C24" s="39">
        <v>34</v>
      </c>
      <c r="D24" s="47">
        <v>9</v>
      </c>
      <c r="E24" s="39">
        <v>30</v>
      </c>
      <c r="F24" s="44">
        <v>33</v>
      </c>
      <c r="G24" s="50">
        <f t="shared" si="1"/>
        <v>0.515625</v>
      </c>
      <c r="H24" s="11">
        <f t="shared" si="0"/>
        <v>6</v>
      </c>
    </row>
    <row r="25" spans="1:8" ht="18.75" x14ac:dyDescent="0.25">
      <c r="A25" s="1" t="s">
        <v>26</v>
      </c>
      <c r="B25" s="40">
        <v>22.5</v>
      </c>
      <c r="C25" s="39">
        <v>34</v>
      </c>
      <c r="D25" s="47">
        <v>6.5</v>
      </c>
      <c r="E25" s="39">
        <v>30</v>
      </c>
      <c r="F25" s="44">
        <v>29</v>
      </c>
      <c r="G25" s="50">
        <f t="shared" si="1"/>
        <v>0.453125</v>
      </c>
      <c r="H25" s="11">
        <f t="shared" si="0"/>
        <v>7</v>
      </c>
    </row>
    <row r="26" spans="1:8" ht="18.75" x14ac:dyDescent="0.25">
      <c r="A26" s="1" t="s">
        <v>25</v>
      </c>
      <c r="B26" s="40">
        <v>21.5</v>
      </c>
      <c r="C26" s="39">
        <v>34</v>
      </c>
      <c r="D26" s="47">
        <v>5.5</v>
      </c>
      <c r="E26" s="39">
        <v>30</v>
      </c>
      <c r="F26" s="44">
        <v>27</v>
      </c>
      <c r="G26" s="50">
        <f t="shared" si="1"/>
        <v>0.421875</v>
      </c>
      <c r="H26" s="11">
        <f t="shared" si="0"/>
        <v>8</v>
      </c>
    </row>
    <row r="27" spans="1:8" ht="18.75" x14ac:dyDescent="0.25">
      <c r="A27" s="1" t="s">
        <v>29</v>
      </c>
      <c r="B27" s="40">
        <v>17</v>
      </c>
      <c r="C27" s="39">
        <v>34</v>
      </c>
      <c r="D27" s="47">
        <v>9</v>
      </c>
      <c r="E27" s="39">
        <v>30</v>
      </c>
      <c r="F27" s="44">
        <v>26</v>
      </c>
      <c r="G27" s="50">
        <f t="shared" si="1"/>
        <v>0.40625</v>
      </c>
      <c r="H27" s="11">
        <f t="shared" si="0"/>
        <v>9</v>
      </c>
    </row>
    <row r="28" spans="1:8" ht="19.5" thickBot="1" x14ac:dyDescent="0.3">
      <c r="A28" s="4" t="s">
        <v>28</v>
      </c>
      <c r="B28" s="41">
        <v>9.5</v>
      </c>
      <c r="C28" s="49">
        <v>34</v>
      </c>
      <c r="D28" s="48">
        <v>5.5</v>
      </c>
      <c r="E28" s="49">
        <v>30</v>
      </c>
      <c r="F28" s="45">
        <v>14.5</v>
      </c>
      <c r="G28" s="51">
        <f t="shared" si="1"/>
        <v>0.2265625</v>
      </c>
      <c r="H28" s="12">
        <f t="shared" si="0"/>
        <v>10</v>
      </c>
    </row>
    <row r="29" spans="1:8" ht="15.75" thickBot="1" x14ac:dyDescent="0.3">
      <c r="H29" s="13"/>
    </row>
    <row r="30" spans="1:8" ht="18.75" x14ac:dyDescent="0.3">
      <c r="A30" s="15" t="s">
        <v>18</v>
      </c>
      <c r="B30" s="54" t="s">
        <v>3</v>
      </c>
      <c r="C30" s="54"/>
      <c r="D30" s="54" t="s">
        <v>4</v>
      </c>
      <c r="E30" s="54"/>
      <c r="F30" s="54" t="s">
        <v>5</v>
      </c>
      <c r="G30" s="54"/>
      <c r="H30" s="55" t="s">
        <v>7</v>
      </c>
    </row>
    <row r="31" spans="1:8" ht="16.5" thickBot="1" x14ac:dyDescent="0.3">
      <c r="A31" s="16" t="s">
        <v>30</v>
      </c>
      <c r="B31" s="17" t="s">
        <v>2</v>
      </c>
      <c r="C31" s="17" t="s">
        <v>6</v>
      </c>
      <c r="D31" s="17" t="s">
        <v>2</v>
      </c>
      <c r="E31" s="17" t="s">
        <v>6</v>
      </c>
      <c r="F31" s="17" t="s">
        <v>2</v>
      </c>
      <c r="G31" s="17" t="s">
        <v>12</v>
      </c>
      <c r="H31" s="56"/>
    </row>
    <row r="32" spans="1:8" ht="18.75" x14ac:dyDescent="0.25">
      <c r="A32" s="7" t="s">
        <v>31</v>
      </c>
      <c r="B32" s="8">
        <v>40</v>
      </c>
      <c r="C32" s="8">
        <v>42</v>
      </c>
      <c r="D32" s="8">
        <v>26</v>
      </c>
      <c r="E32" s="8">
        <v>27</v>
      </c>
      <c r="F32" s="8">
        <f t="shared" ref="F32:F47" si="2">B32+D32</f>
        <v>66</v>
      </c>
      <c r="G32" s="9">
        <f t="shared" ref="G32:G47" si="3">F32/(C32+E32)</f>
        <v>0.95652173913043481</v>
      </c>
      <c r="H32" s="14">
        <f t="shared" ref="H32:H47" si="4">RANK(F32,$F$32:$F$47)</f>
        <v>1</v>
      </c>
    </row>
    <row r="33" spans="1:8" ht="18.75" x14ac:dyDescent="0.25">
      <c r="A33" s="1" t="s">
        <v>32</v>
      </c>
      <c r="B33" s="2">
        <v>42</v>
      </c>
      <c r="C33" s="2">
        <v>42</v>
      </c>
      <c r="D33" s="2">
        <v>22</v>
      </c>
      <c r="E33" s="2">
        <v>27</v>
      </c>
      <c r="F33" s="2">
        <f t="shared" si="2"/>
        <v>64</v>
      </c>
      <c r="G33" s="3">
        <f t="shared" si="3"/>
        <v>0.92753623188405798</v>
      </c>
      <c r="H33" s="11">
        <f t="shared" si="4"/>
        <v>2</v>
      </c>
    </row>
    <row r="34" spans="1:8" ht="18.75" x14ac:dyDescent="0.25">
      <c r="A34" s="1" t="s">
        <v>33</v>
      </c>
      <c r="B34" s="2">
        <v>37.5</v>
      </c>
      <c r="C34" s="2">
        <v>42</v>
      </c>
      <c r="D34" s="2">
        <v>16</v>
      </c>
      <c r="E34" s="2">
        <v>27</v>
      </c>
      <c r="F34" s="2">
        <f t="shared" si="2"/>
        <v>53.5</v>
      </c>
      <c r="G34" s="3">
        <f t="shared" si="3"/>
        <v>0.77536231884057971</v>
      </c>
      <c r="H34" s="11">
        <f t="shared" si="4"/>
        <v>3</v>
      </c>
    </row>
    <row r="35" spans="1:8" ht="18.75" x14ac:dyDescent="0.25">
      <c r="A35" s="1" t="s">
        <v>34</v>
      </c>
      <c r="B35" s="2">
        <v>32.5</v>
      </c>
      <c r="C35" s="2">
        <v>42</v>
      </c>
      <c r="D35" s="2">
        <v>19.5</v>
      </c>
      <c r="E35" s="2">
        <v>27</v>
      </c>
      <c r="F35" s="2">
        <f t="shared" si="2"/>
        <v>52</v>
      </c>
      <c r="G35" s="3">
        <f t="shared" si="3"/>
        <v>0.75362318840579712</v>
      </c>
      <c r="H35" s="11">
        <f t="shared" si="4"/>
        <v>4</v>
      </c>
    </row>
    <row r="36" spans="1:8" ht="18.75" x14ac:dyDescent="0.25">
      <c r="A36" s="1" t="s">
        <v>35</v>
      </c>
      <c r="B36" s="2">
        <v>33</v>
      </c>
      <c r="C36" s="2">
        <v>42</v>
      </c>
      <c r="D36" s="2">
        <v>16</v>
      </c>
      <c r="E36" s="2">
        <v>27</v>
      </c>
      <c r="F36" s="2">
        <f t="shared" si="2"/>
        <v>49</v>
      </c>
      <c r="G36" s="3">
        <f t="shared" si="3"/>
        <v>0.71014492753623193</v>
      </c>
      <c r="H36" s="11">
        <f t="shared" si="4"/>
        <v>5</v>
      </c>
    </row>
    <row r="37" spans="1:8" ht="18.75" x14ac:dyDescent="0.25">
      <c r="A37" s="1" t="s">
        <v>36</v>
      </c>
      <c r="B37" s="2">
        <v>26.5</v>
      </c>
      <c r="C37" s="2">
        <v>42</v>
      </c>
      <c r="D37" s="2">
        <v>14</v>
      </c>
      <c r="E37" s="2">
        <v>27</v>
      </c>
      <c r="F37" s="2">
        <f t="shared" si="2"/>
        <v>40.5</v>
      </c>
      <c r="G37" s="3">
        <f t="shared" si="3"/>
        <v>0.58695652173913049</v>
      </c>
      <c r="H37" s="11">
        <f t="shared" si="4"/>
        <v>6</v>
      </c>
    </row>
    <row r="38" spans="1:8" ht="18.75" x14ac:dyDescent="0.25">
      <c r="A38" s="1" t="s">
        <v>37</v>
      </c>
      <c r="B38" s="2">
        <v>21</v>
      </c>
      <c r="C38" s="2">
        <v>42</v>
      </c>
      <c r="D38" s="2">
        <v>17</v>
      </c>
      <c r="E38" s="2">
        <v>27</v>
      </c>
      <c r="F38" s="2">
        <f t="shared" si="2"/>
        <v>38</v>
      </c>
      <c r="G38" s="3">
        <f t="shared" si="3"/>
        <v>0.55072463768115942</v>
      </c>
      <c r="H38" s="11">
        <f t="shared" si="4"/>
        <v>7</v>
      </c>
    </row>
    <row r="39" spans="1:8" ht="18.75" x14ac:dyDescent="0.25">
      <c r="A39" s="1" t="s">
        <v>38</v>
      </c>
      <c r="B39" s="2">
        <v>24</v>
      </c>
      <c r="C39" s="2">
        <v>42</v>
      </c>
      <c r="D39" s="2">
        <v>13</v>
      </c>
      <c r="E39" s="2">
        <v>27</v>
      </c>
      <c r="F39" s="2">
        <f t="shared" si="2"/>
        <v>37</v>
      </c>
      <c r="G39" s="3">
        <f t="shared" si="3"/>
        <v>0.53623188405797106</v>
      </c>
      <c r="H39" s="11">
        <f t="shared" si="4"/>
        <v>8</v>
      </c>
    </row>
    <row r="40" spans="1:8" ht="18.75" x14ac:dyDescent="0.25">
      <c r="A40" s="1" t="s">
        <v>39</v>
      </c>
      <c r="B40" s="2">
        <v>21</v>
      </c>
      <c r="C40" s="2">
        <v>42</v>
      </c>
      <c r="D40" s="2">
        <v>10.5</v>
      </c>
      <c r="E40" s="2">
        <v>27</v>
      </c>
      <c r="F40" s="2">
        <f t="shared" si="2"/>
        <v>31.5</v>
      </c>
      <c r="G40" s="3">
        <f t="shared" si="3"/>
        <v>0.45652173913043476</v>
      </c>
      <c r="H40" s="11">
        <f t="shared" si="4"/>
        <v>9</v>
      </c>
    </row>
    <row r="41" spans="1:8" ht="18.75" x14ac:dyDescent="0.25">
      <c r="A41" s="1" t="s">
        <v>40</v>
      </c>
      <c r="B41" s="2">
        <v>20.5</v>
      </c>
      <c r="C41" s="2">
        <v>42</v>
      </c>
      <c r="D41" s="2">
        <v>10</v>
      </c>
      <c r="E41" s="2">
        <v>27</v>
      </c>
      <c r="F41" s="2">
        <f t="shared" si="2"/>
        <v>30.5</v>
      </c>
      <c r="G41" s="3">
        <f t="shared" si="3"/>
        <v>0.4420289855072464</v>
      </c>
      <c r="H41" s="11">
        <f t="shared" si="4"/>
        <v>10</v>
      </c>
    </row>
    <row r="42" spans="1:8" ht="18.75" x14ac:dyDescent="0.25">
      <c r="A42" s="1" t="s">
        <v>41</v>
      </c>
      <c r="B42" s="2">
        <v>15</v>
      </c>
      <c r="C42" s="2">
        <v>42</v>
      </c>
      <c r="D42" s="2">
        <v>13.5</v>
      </c>
      <c r="E42" s="2">
        <v>27</v>
      </c>
      <c r="F42" s="2">
        <f t="shared" si="2"/>
        <v>28.5</v>
      </c>
      <c r="G42" s="3">
        <f t="shared" si="3"/>
        <v>0.41304347826086957</v>
      </c>
      <c r="H42" s="11">
        <f t="shared" si="4"/>
        <v>11</v>
      </c>
    </row>
    <row r="43" spans="1:8" ht="18.75" x14ac:dyDescent="0.25">
      <c r="A43" s="1" t="s">
        <v>42</v>
      </c>
      <c r="B43" s="2">
        <v>17.5</v>
      </c>
      <c r="C43" s="2">
        <v>42</v>
      </c>
      <c r="D43" s="2">
        <v>9.5</v>
      </c>
      <c r="E43" s="2">
        <v>27</v>
      </c>
      <c r="F43" s="2">
        <f t="shared" si="2"/>
        <v>27</v>
      </c>
      <c r="G43" s="3">
        <f t="shared" si="3"/>
        <v>0.39130434782608697</v>
      </c>
      <c r="H43" s="11">
        <f t="shared" si="4"/>
        <v>12</v>
      </c>
    </row>
    <row r="44" spans="1:8" ht="18.75" x14ac:dyDescent="0.25">
      <c r="A44" s="1" t="s">
        <v>43</v>
      </c>
      <c r="B44" s="2">
        <v>15</v>
      </c>
      <c r="C44" s="2">
        <v>42</v>
      </c>
      <c r="D44" s="2">
        <v>9.5</v>
      </c>
      <c r="E44" s="2">
        <v>27</v>
      </c>
      <c r="F44" s="2">
        <f t="shared" si="2"/>
        <v>24.5</v>
      </c>
      <c r="G44" s="3">
        <f t="shared" si="3"/>
        <v>0.35507246376811596</v>
      </c>
      <c r="H44" s="11">
        <f t="shared" si="4"/>
        <v>13</v>
      </c>
    </row>
    <row r="45" spans="1:8" ht="18.75" x14ac:dyDescent="0.25">
      <c r="A45" s="1" t="s">
        <v>44</v>
      </c>
      <c r="B45" s="2">
        <v>14</v>
      </c>
      <c r="C45" s="2">
        <v>42</v>
      </c>
      <c r="D45" s="2">
        <v>10</v>
      </c>
      <c r="E45" s="2">
        <v>27</v>
      </c>
      <c r="F45" s="2">
        <f t="shared" si="2"/>
        <v>24</v>
      </c>
      <c r="G45" s="3">
        <f t="shared" si="3"/>
        <v>0.34782608695652173</v>
      </c>
      <c r="H45" s="11">
        <f t="shared" si="4"/>
        <v>14</v>
      </c>
    </row>
    <row r="46" spans="1:8" ht="18.75" x14ac:dyDescent="0.25">
      <c r="A46" s="1" t="s">
        <v>45</v>
      </c>
      <c r="B46" s="2">
        <v>12</v>
      </c>
      <c r="C46" s="2">
        <v>42</v>
      </c>
      <c r="D46" s="2">
        <v>8.5</v>
      </c>
      <c r="E46" s="2">
        <v>27</v>
      </c>
      <c r="F46" s="2">
        <f t="shared" si="2"/>
        <v>20.5</v>
      </c>
      <c r="G46" s="3">
        <f t="shared" si="3"/>
        <v>0.29710144927536231</v>
      </c>
      <c r="H46" s="11">
        <f t="shared" si="4"/>
        <v>15</v>
      </c>
    </row>
    <row r="47" spans="1:8" ht="19.5" thickBot="1" x14ac:dyDescent="0.3">
      <c r="A47" s="4" t="s">
        <v>46</v>
      </c>
      <c r="B47" s="5">
        <v>6</v>
      </c>
      <c r="C47" s="5">
        <v>42</v>
      </c>
      <c r="D47" s="5">
        <v>13.5</v>
      </c>
      <c r="E47" s="5">
        <v>27</v>
      </c>
      <c r="F47" s="5">
        <f t="shared" si="2"/>
        <v>19.5</v>
      </c>
      <c r="G47" s="6">
        <f t="shared" si="3"/>
        <v>0.28260869565217389</v>
      </c>
      <c r="H47" s="12">
        <f t="shared" si="4"/>
        <v>16</v>
      </c>
    </row>
    <row r="49" spans="1:8" ht="15.75" x14ac:dyDescent="0.25">
      <c r="A49" s="53" t="s">
        <v>48</v>
      </c>
      <c r="B49" s="53"/>
      <c r="C49" s="53"/>
      <c r="D49" s="53"/>
      <c r="E49" s="53"/>
      <c r="F49" s="53"/>
      <c r="G49" s="53"/>
      <c r="H49" s="53"/>
    </row>
  </sheetData>
  <sortState ref="A17:H26">
    <sortCondition ref="H17:H26"/>
  </sortState>
  <mergeCells count="18">
    <mergeCell ref="F10:G10"/>
    <mergeCell ref="H10:H11"/>
    <mergeCell ref="A1:H1"/>
    <mergeCell ref="A49:H49"/>
    <mergeCell ref="B17:C17"/>
    <mergeCell ref="D17:E17"/>
    <mergeCell ref="F17:G17"/>
    <mergeCell ref="H17:H18"/>
    <mergeCell ref="B30:C30"/>
    <mergeCell ref="D30:E30"/>
    <mergeCell ref="F30:G30"/>
    <mergeCell ref="H30:H31"/>
    <mergeCell ref="B3:C3"/>
    <mergeCell ref="D3:E3"/>
    <mergeCell ref="F3:G3"/>
    <mergeCell ref="H3:H4"/>
    <mergeCell ref="B10:C10"/>
    <mergeCell ref="D10:E10"/>
  </mergeCells>
  <pageMargins left="0.7" right="0.7" top="0.78740157499999996" bottom="0.78740157499999996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workbookViewId="0">
      <selection activeCell="E22" sqref="E22"/>
    </sheetView>
  </sheetViews>
  <sheetFormatPr defaultRowHeight="15" x14ac:dyDescent="0.25"/>
  <cols>
    <col min="1" max="1" width="24.7109375" style="20" bestFit="1" customWidth="1"/>
    <col min="2" max="2" width="15.7109375" style="20" bestFit="1" customWidth="1"/>
    <col min="3" max="3" width="17.85546875" style="20" bestFit="1" customWidth="1"/>
    <col min="4" max="4" width="15.7109375" style="20" bestFit="1" customWidth="1"/>
    <col min="5" max="5" width="17.85546875" style="20" bestFit="1" customWidth="1"/>
    <col min="6" max="6" width="15.7109375" style="20" bestFit="1" customWidth="1"/>
    <col min="7" max="7" width="11.7109375" style="20" bestFit="1" customWidth="1"/>
    <col min="8" max="16384" width="9.140625" style="20"/>
  </cols>
  <sheetData>
    <row r="1" spans="1:8" ht="18.75" x14ac:dyDescent="0.3">
      <c r="A1" s="61" t="s">
        <v>47</v>
      </c>
      <c r="B1" s="61"/>
      <c r="C1" s="61"/>
      <c r="D1" s="61"/>
      <c r="E1" s="61"/>
      <c r="F1" s="61"/>
      <c r="G1" s="61"/>
      <c r="H1" s="61"/>
    </row>
    <row r="2" spans="1:8" ht="15.75" thickBot="1" x14ac:dyDescent="0.3"/>
    <row r="3" spans="1:8" ht="18.75" x14ac:dyDescent="0.3">
      <c r="A3" s="21" t="s">
        <v>0</v>
      </c>
      <c r="B3" s="58" t="s">
        <v>3</v>
      </c>
      <c r="C3" s="58"/>
      <c r="D3" s="58" t="s">
        <v>4</v>
      </c>
      <c r="E3" s="58"/>
      <c r="F3" s="58" t="s">
        <v>5</v>
      </c>
      <c r="G3" s="58"/>
      <c r="H3" s="59" t="s">
        <v>7</v>
      </c>
    </row>
    <row r="4" spans="1:8" ht="16.5" customHeight="1" thickBot="1" x14ac:dyDescent="0.3">
      <c r="A4" s="22" t="s">
        <v>1</v>
      </c>
      <c r="B4" s="23" t="s">
        <v>2</v>
      </c>
      <c r="C4" s="23" t="s">
        <v>6</v>
      </c>
      <c r="D4" s="23" t="s">
        <v>2</v>
      </c>
      <c r="E4" s="23" t="s">
        <v>6</v>
      </c>
      <c r="F4" s="23" t="s">
        <v>2</v>
      </c>
      <c r="G4" s="23" t="s">
        <v>12</v>
      </c>
      <c r="H4" s="60"/>
    </row>
    <row r="5" spans="1:8" ht="15.75" x14ac:dyDescent="0.25">
      <c r="A5" s="24" t="s">
        <v>11</v>
      </c>
      <c r="B5" s="25">
        <v>15</v>
      </c>
      <c r="C5" s="25">
        <v>34</v>
      </c>
      <c r="D5" s="25">
        <v>14</v>
      </c>
      <c r="E5" s="25">
        <v>20</v>
      </c>
      <c r="F5" s="25">
        <f>B5+D5</f>
        <v>29</v>
      </c>
      <c r="G5" s="26">
        <f>F5/(C5+E5)</f>
        <v>0.53703703703703709</v>
      </c>
      <c r="H5" s="27">
        <f>RANK(F5,$F$5:$F$8)</f>
        <v>1</v>
      </c>
    </row>
    <row r="6" spans="1:8" ht="18.75" x14ac:dyDescent="0.25">
      <c r="A6" s="28" t="s">
        <v>10</v>
      </c>
      <c r="B6" s="29">
        <v>11</v>
      </c>
      <c r="C6" s="29">
        <v>34</v>
      </c>
      <c r="D6" s="29">
        <v>9</v>
      </c>
      <c r="E6" s="29">
        <v>20</v>
      </c>
      <c r="F6" s="29">
        <f>B6+D6</f>
        <v>20</v>
      </c>
      <c r="G6" s="30">
        <f>F6/(C6+E6)</f>
        <v>0.37037037037037035</v>
      </c>
      <c r="H6" s="18">
        <f>RANK(F6,$F$5:$F$8)</f>
        <v>2</v>
      </c>
    </row>
    <row r="7" spans="1:8" ht="18.75" x14ac:dyDescent="0.25">
      <c r="A7" s="28" t="s">
        <v>8</v>
      </c>
      <c r="B7" s="29">
        <v>3</v>
      </c>
      <c r="C7" s="29">
        <v>34</v>
      </c>
      <c r="D7" s="29">
        <v>9</v>
      </c>
      <c r="E7" s="29">
        <v>20</v>
      </c>
      <c r="F7" s="29">
        <f>B7+D7</f>
        <v>12</v>
      </c>
      <c r="G7" s="30">
        <f>F7/(C7+E7)</f>
        <v>0.22222222222222221</v>
      </c>
      <c r="H7" s="18">
        <f>RANK(F7,$F$5:$F$8)</f>
        <v>3</v>
      </c>
    </row>
    <row r="8" spans="1:8" ht="19.5" thickBot="1" x14ac:dyDescent="0.3">
      <c r="A8" s="31" t="s">
        <v>9</v>
      </c>
      <c r="B8" s="32">
        <v>4.5</v>
      </c>
      <c r="C8" s="32">
        <v>34</v>
      </c>
      <c r="D8" s="32">
        <v>7</v>
      </c>
      <c r="E8" s="32">
        <v>20</v>
      </c>
      <c r="F8" s="32">
        <f>B8+D8</f>
        <v>11.5</v>
      </c>
      <c r="G8" s="33">
        <f>F8/(C8+E8)</f>
        <v>0.21296296296296297</v>
      </c>
      <c r="H8" s="19">
        <f>RANK(F8,$F$5:$F$8)</f>
        <v>4</v>
      </c>
    </row>
    <row r="9" spans="1:8" ht="15.75" thickBot="1" x14ac:dyDescent="0.3">
      <c r="H9" s="34"/>
    </row>
    <row r="10" spans="1:8" ht="18.75" x14ac:dyDescent="0.3">
      <c r="A10" s="21" t="s">
        <v>13</v>
      </c>
      <c r="B10" s="58" t="s">
        <v>3</v>
      </c>
      <c r="C10" s="58"/>
      <c r="D10" s="58" t="s">
        <v>4</v>
      </c>
      <c r="E10" s="58"/>
      <c r="F10" s="58" t="s">
        <v>5</v>
      </c>
      <c r="G10" s="58"/>
      <c r="H10" s="59" t="s">
        <v>7</v>
      </c>
    </row>
    <row r="11" spans="1:8" ht="15.75" customHeight="1" thickBot="1" x14ac:dyDescent="0.3">
      <c r="A11" s="22" t="s">
        <v>1</v>
      </c>
      <c r="B11" s="23" t="s">
        <v>2</v>
      </c>
      <c r="C11" s="23" t="s">
        <v>6</v>
      </c>
      <c r="D11" s="23" t="s">
        <v>2</v>
      </c>
      <c r="E11" s="23" t="s">
        <v>6</v>
      </c>
      <c r="F11" s="23" t="s">
        <v>2</v>
      </c>
      <c r="G11" s="23" t="s">
        <v>12</v>
      </c>
      <c r="H11" s="60"/>
    </row>
    <row r="12" spans="1:8" ht="15.75" x14ac:dyDescent="0.25">
      <c r="A12" s="24" t="s">
        <v>14</v>
      </c>
      <c r="B12" s="25">
        <v>17</v>
      </c>
      <c r="C12" s="25">
        <v>22</v>
      </c>
      <c r="D12" s="25">
        <v>9</v>
      </c>
      <c r="E12" s="25">
        <v>34</v>
      </c>
      <c r="F12" s="25">
        <f>B12+D12</f>
        <v>26</v>
      </c>
      <c r="G12" s="26">
        <f>F12/(C12+E12)</f>
        <v>0.4642857142857143</v>
      </c>
      <c r="H12" s="27">
        <f>RANK(F12,$F$12:$F$15)</f>
        <v>1</v>
      </c>
    </row>
    <row r="13" spans="1:8" ht="18.75" x14ac:dyDescent="0.25">
      <c r="A13" s="28" t="s">
        <v>15</v>
      </c>
      <c r="B13" s="29">
        <v>18</v>
      </c>
      <c r="C13" s="29">
        <v>22</v>
      </c>
      <c r="D13" s="29">
        <v>7</v>
      </c>
      <c r="E13" s="29">
        <v>34</v>
      </c>
      <c r="F13" s="29">
        <f>B13+D13</f>
        <v>25</v>
      </c>
      <c r="G13" s="30">
        <f>F13/(C13+E13)</f>
        <v>0.44642857142857145</v>
      </c>
      <c r="H13" s="18">
        <f>RANK(F13,$F$12:$F$15)</f>
        <v>2</v>
      </c>
    </row>
    <row r="14" spans="1:8" ht="18.75" x14ac:dyDescent="0.25">
      <c r="A14" s="28" t="s">
        <v>16</v>
      </c>
      <c r="B14" s="29">
        <v>11</v>
      </c>
      <c r="C14" s="29">
        <v>22</v>
      </c>
      <c r="D14" s="29">
        <v>12</v>
      </c>
      <c r="E14" s="29">
        <v>34</v>
      </c>
      <c r="F14" s="29">
        <f>B14+D14</f>
        <v>23</v>
      </c>
      <c r="G14" s="30">
        <f>F14/(C14+E14)</f>
        <v>0.4107142857142857</v>
      </c>
      <c r="H14" s="18">
        <f>RANK(F14,$F$12:$F$15)</f>
        <v>3</v>
      </c>
    </row>
    <row r="15" spans="1:8" ht="19.5" thickBot="1" x14ac:dyDescent="0.3">
      <c r="A15" s="31" t="s">
        <v>17</v>
      </c>
      <c r="B15" s="32">
        <v>8</v>
      </c>
      <c r="C15" s="32">
        <v>22</v>
      </c>
      <c r="D15" s="32">
        <v>8</v>
      </c>
      <c r="E15" s="32">
        <v>34</v>
      </c>
      <c r="F15" s="32">
        <f>B15+D15</f>
        <v>16</v>
      </c>
      <c r="G15" s="33">
        <f>F15/(C15+E15)</f>
        <v>0.2857142857142857</v>
      </c>
      <c r="H15" s="19">
        <f>RANK(F15,$F$12:$F$15)</f>
        <v>4</v>
      </c>
    </row>
    <row r="16" spans="1:8" ht="15.75" thickBot="1" x14ac:dyDescent="0.3">
      <c r="H16" s="34"/>
    </row>
    <row r="17" spans="1:8" ht="18.75" x14ac:dyDescent="0.3">
      <c r="A17" s="21" t="s">
        <v>19</v>
      </c>
      <c r="B17" s="58" t="s">
        <v>3</v>
      </c>
      <c r="C17" s="58"/>
      <c r="D17" s="58" t="s">
        <v>4</v>
      </c>
      <c r="E17" s="58"/>
      <c r="F17" s="58" t="s">
        <v>5</v>
      </c>
      <c r="G17" s="58"/>
      <c r="H17" s="59" t="s">
        <v>7</v>
      </c>
    </row>
    <row r="18" spans="1:8" ht="15.75" customHeight="1" thickBot="1" x14ac:dyDescent="0.3">
      <c r="A18" s="22" t="s">
        <v>30</v>
      </c>
      <c r="B18" s="23" t="s">
        <v>2</v>
      </c>
      <c r="C18" s="23" t="s">
        <v>6</v>
      </c>
      <c r="D18" s="23" t="s">
        <v>2</v>
      </c>
      <c r="E18" s="23" t="s">
        <v>6</v>
      </c>
      <c r="F18" s="23" t="s">
        <v>2</v>
      </c>
      <c r="G18" s="23" t="s">
        <v>12</v>
      </c>
      <c r="H18" s="60"/>
    </row>
    <row r="19" spans="1:8" ht="18.75" x14ac:dyDescent="0.25">
      <c r="A19" s="24" t="s">
        <v>21</v>
      </c>
      <c r="B19" s="25">
        <v>31</v>
      </c>
      <c r="C19" s="25">
        <v>34</v>
      </c>
      <c r="D19" s="25">
        <v>16</v>
      </c>
      <c r="E19" s="25">
        <v>30</v>
      </c>
      <c r="F19" s="35">
        <v>47</v>
      </c>
      <c r="G19" s="26">
        <v>0.734375</v>
      </c>
      <c r="H19" s="36">
        <f t="shared" ref="H19:H28" si="0">RANK(F19,$F$19:$F$28)</f>
        <v>1</v>
      </c>
    </row>
    <row r="20" spans="1:8" ht="18.75" x14ac:dyDescent="0.25">
      <c r="A20" s="28" t="s">
        <v>27</v>
      </c>
      <c r="B20" s="29">
        <v>25</v>
      </c>
      <c r="C20" s="29">
        <v>34</v>
      </c>
      <c r="D20" s="29">
        <v>17</v>
      </c>
      <c r="E20" s="29">
        <v>30</v>
      </c>
      <c r="F20" s="37">
        <v>42</v>
      </c>
      <c r="G20" s="30">
        <v>0.65625</v>
      </c>
      <c r="H20" s="18">
        <f t="shared" si="0"/>
        <v>2</v>
      </c>
    </row>
    <row r="21" spans="1:8" ht="18.75" x14ac:dyDescent="0.25">
      <c r="A21" s="28" t="s">
        <v>22</v>
      </c>
      <c r="B21" s="29">
        <v>29</v>
      </c>
      <c r="C21" s="29">
        <v>34</v>
      </c>
      <c r="D21" s="29">
        <v>12</v>
      </c>
      <c r="E21" s="29">
        <v>30</v>
      </c>
      <c r="F21" s="37">
        <v>41</v>
      </c>
      <c r="G21" s="30">
        <v>0.640625</v>
      </c>
      <c r="H21" s="18">
        <f t="shared" si="0"/>
        <v>3</v>
      </c>
    </row>
    <row r="22" spans="1:8" ht="18.75" x14ac:dyDescent="0.25">
      <c r="A22" s="28" t="s">
        <v>20</v>
      </c>
      <c r="B22" s="29">
        <v>25</v>
      </c>
      <c r="C22" s="29">
        <v>34</v>
      </c>
      <c r="D22" s="29">
        <v>13</v>
      </c>
      <c r="E22" s="29">
        <v>30</v>
      </c>
      <c r="F22" s="37">
        <v>38</v>
      </c>
      <c r="G22" s="30">
        <v>0.59375</v>
      </c>
      <c r="H22" s="18">
        <f t="shared" si="0"/>
        <v>4</v>
      </c>
    </row>
    <row r="23" spans="1:8" ht="18.75" x14ac:dyDescent="0.25">
      <c r="A23" s="28" t="s">
        <v>24</v>
      </c>
      <c r="B23" s="29">
        <v>25</v>
      </c>
      <c r="C23" s="29">
        <v>34</v>
      </c>
      <c r="D23" s="29">
        <v>11</v>
      </c>
      <c r="E23" s="29">
        <v>30</v>
      </c>
      <c r="F23" s="37">
        <v>36</v>
      </c>
      <c r="G23" s="30">
        <v>0.5625</v>
      </c>
      <c r="H23" s="18">
        <f t="shared" si="0"/>
        <v>5</v>
      </c>
    </row>
    <row r="24" spans="1:8" ht="16.5" customHeight="1" x14ac:dyDescent="0.25">
      <c r="A24" s="28" t="s">
        <v>23</v>
      </c>
      <c r="B24" s="29">
        <v>24</v>
      </c>
      <c r="C24" s="29">
        <v>34</v>
      </c>
      <c r="D24" s="29">
        <v>9</v>
      </c>
      <c r="E24" s="29">
        <v>30</v>
      </c>
      <c r="F24" s="37">
        <v>33</v>
      </c>
      <c r="G24" s="30">
        <v>0.515625</v>
      </c>
      <c r="H24" s="18">
        <f t="shared" si="0"/>
        <v>6</v>
      </c>
    </row>
    <row r="25" spans="1:8" ht="18.75" x14ac:dyDescent="0.25">
      <c r="A25" s="28" t="s">
        <v>26</v>
      </c>
      <c r="B25" s="29">
        <v>22.5</v>
      </c>
      <c r="C25" s="29">
        <v>34</v>
      </c>
      <c r="D25" s="29">
        <v>6.5</v>
      </c>
      <c r="E25" s="29">
        <v>30</v>
      </c>
      <c r="F25" s="37">
        <v>29</v>
      </c>
      <c r="G25" s="30">
        <v>0.453125</v>
      </c>
      <c r="H25" s="18">
        <f t="shared" si="0"/>
        <v>7</v>
      </c>
    </row>
    <row r="26" spans="1:8" ht="18.75" x14ac:dyDescent="0.25">
      <c r="A26" s="28" t="s">
        <v>25</v>
      </c>
      <c r="B26" s="29">
        <v>21.5</v>
      </c>
      <c r="C26" s="29">
        <v>34</v>
      </c>
      <c r="D26" s="29">
        <v>5.5</v>
      </c>
      <c r="E26" s="29">
        <v>30</v>
      </c>
      <c r="F26" s="37">
        <v>27</v>
      </c>
      <c r="G26" s="30">
        <v>0.421875</v>
      </c>
      <c r="H26" s="18">
        <f t="shared" si="0"/>
        <v>8</v>
      </c>
    </row>
    <row r="27" spans="1:8" ht="18.75" x14ac:dyDescent="0.25">
      <c r="A27" s="28" t="s">
        <v>29</v>
      </c>
      <c r="B27" s="29">
        <v>17</v>
      </c>
      <c r="C27" s="29">
        <v>34</v>
      </c>
      <c r="D27" s="29">
        <v>9</v>
      </c>
      <c r="E27" s="29">
        <v>30</v>
      </c>
      <c r="F27" s="37">
        <v>26</v>
      </c>
      <c r="G27" s="30">
        <v>0.40625</v>
      </c>
      <c r="H27" s="18">
        <f t="shared" si="0"/>
        <v>9</v>
      </c>
    </row>
    <row r="28" spans="1:8" ht="19.5" thickBot="1" x14ac:dyDescent="0.3">
      <c r="A28" s="31" t="s">
        <v>28</v>
      </c>
      <c r="B28" s="32">
        <v>9.5</v>
      </c>
      <c r="C28" s="32">
        <v>34</v>
      </c>
      <c r="D28" s="32">
        <v>5.5</v>
      </c>
      <c r="E28" s="32">
        <v>30</v>
      </c>
      <c r="F28" s="38">
        <v>14.5</v>
      </c>
      <c r="G28" s="33">
        <v>0.2265625</v>
      </c>
      <c r="H28" s="19">
        <f t="shared" si="0"/>
        <v>10</v>
      </c>
    </row>
    <row r="29" spans="1:8" ht="15.75" thickBot="1" x14ac:dyDescent="0.3">
      <c r="H29" s="34"/>
    </row>
    <row r="30" spans="1:8" ht="18.75" x14ac:dyDescent="0.3">
      <c r="A30" s="21" t="s">
        <v>18</v>
      </c>
      <c r="B30" s="58" t="s">
        <v>3</v>
      </c>
      <c r="C30" s="58"/>
      <c r="D30" s="58" t="s">
        <v>4</v>
      </c>
      <c r="E30" s="58"/>
      <c r="F30" s="58" t="s">
        <v>5</v>
      </c>
      <c r="G30" s="58"/>
      <c r="H30" s="59" t="s">
        <v>7</v>
      </c>
    </row>
    <row r="31" spans="1:8" ht="16.5" thickBot="1" x14ac:dyDescent="0.3">
      <c r="A31" s="22" t="s">
        <v>30</v>
      </c>
      <c r="B31" s="23" t="s">
        <v>2</v>
      </c>
      <c r="C31" s="23" t="s">
        <v>6</v>
      </c>
      <c r="D31" s="23" t="s">
        <v>2</v>
      </c>
      <c r="E31" s="23" t="s">
        <v>6</v>
      </c>
      <c r="F31" s="23" t="s">
        <v>2</v>
      </c>
      <c r="G31" s="23" t="s">
        <v>12</v>
      </c>
      <c r="H31" s="60"/>
    </row>
    <row r="32" spans="1:8" ht="18.75" x14ac:dyDescent="0.25">
      <c r="A32" s="24" t="s">
        <v>31</v>
      </c>
      <c r="B32" s="25">
        <v>40</v>
      </c>
      <c r="C32" s="25">
        <v>42</v>
      </c>
      <c r="D32" s="25">
        <v>26</v>
      </c>
      <c r="E32" s="25">
        <v>27</v>
      </c>
      <c r="F32" s="25">
        <f t="shared" ref="F32:F47" si="1">B32+D32</f>
        <v>66</v>
      </c>
      <c r="G32" s="26">
        <f t="shared" ref="G32:G47" si="2">F32/(C32+E32)</f>
        <v>0.95652173913043481</v>
      </c>
      <c r="H32" s="36">
        <f t="shared" ref="H32:H47" si="3">RANK(F32,$F$32:$F$47)</f>
        <v>1</v>
      </c>
    </row>
    <row r="33" spans="1:8" ht="18.75" x14ac:dyDescent="0.25">
      <c r="A33" s="28" t="s">
        <v>32</v>
      </c>
      <c r="B33" s="29">
        <v>42</v>
      </c>
      <c r="C33" s="29">
        <v>42</v>
      </c>
      <c r="D33" s="29">
        <v>22</v>
      </c>
      <c r="E33" s="29">
        <v>27</v>
      </c>
      <c r="F33" s="29">
        <f t="shared" si="1"/>
        <v>64</v>
      </c>
      <c r="G33" s="30">
        <f t="shared" si="2"/>
        <v>0.92753623188405798</v>
      </c>
      <c r="H33" s="18">
        <f t="shared" si="3"/>
        <v>2</v>
      </c>
    </row>
    <row r="34" spans="1:8" ht="18.75" x14ac:dyDescent="0.25">
      <c r="A34" s="28" t="s">
        <v>33</v>
      </c>
      <c r="B34" s="29">
        <v>37.5</v>
      </c>
      <c r="C34" s="29">
        <v>42</v>
      </c>
      <c r="D34" s="29">
        <v>16</v>
      </c>
      <c r="E34" s="29">
        <v>27</v>
      </c>
      <c r="F34" s="29">
        <f t="shared" si="1"/>
        <v>53.5</v>
      </c>
      <c r="G34" s="30">
        <f t="shared" si="2"/>
        <v>0.77536231884057971</v>
      </c>
      <c r="H34" s="18">
        <f t="shared" si="3"/>
        <v>3</v>
      </c>
    </row>
    <row r="35" spans="1:8" ht="18.75" x14ac:dyDescent="0.25">
      <c r="A35" s="28" t="s">
        <v>34</v>
      </c>
      <c r="B35" s="29">
        <v>32.5</v>
      </c>
      <c r="C35" s="29">
        <v>42</v>
      </c>
      <c r="D35" s="29">
        <v>19.5</v>
      </c>
      <c r="E35" s="29">
        <v>27</v>
      </c>
      <c r="F35" s="29">
        <f t="shared" si="1"/>
        <v>52</v>
      </c>
      <c r="G35" s="30">
        <f t="shared" si="2"/>
        <v>0.75362318840579712</v>
      </c>
      <c r="H35" s="18">
        <f t="shared" si="3"/>
        <v>4</v>
      </c>
    </row>
    <row r="36" spans="1:8" ht="18.75" x14ac:dyDescent="0.25">
      <c r="A36" s="28" t="s">
        <v>35</v>
      </c>
      <c r="B36" s="29">
        <v>33</v>
      </c>
      <c r="C36" s="29">
        <v>42</v>
      </c>
      <c r="D36" s="29">
        <v>16</v>
      </c>
      <c r="E36" s="29">
        <v>27</v>
      </c>
      <c r="F36" s="29">
        <f t="shared" si="1"/>
        <v>49</v>
      </c>
      <c r="G36" s="30">
        <f t="shared" si="2"/>
        <v>0.71014492753623193</v>
      </c>
      <c r="H36" s="18">
        <f t="shared" si="3"/>
        <v>5</v>
      </c>
    </row>
    <row r="37" spans="1:8" ht="18.75" x14ac:dyDescent="0.25">
      <c r="A37" s="28" t="s">
        <v>36</v>
      </c>
      <c r="B37" s="29">
        <v>26.5</v>
      </c>
      <c r="C37" s="29">
        <v>42</v>
      </c>
      <c r="D37" s="29">
        <v>14</v>
      </c>
      <c r="E37" s="29">
        <v>27</v>
      </c>
      <c r="F37" s="29">
        <f t="shared" si="1"/>
        <v>40.5</v>
      </c>
      <c r="G37" s="30">
        <f t="shared" si="2"/>
        <v>0.58695652173913049</v>
      </c>
      <c r="H37" s="18">
        <f t="shared" si="3"/>
        <v>6</v>
      </c>
    </row>
    <row r="38" spans="1:8" ht="18.75" x14ac:dyDescent="0.25">
      <c r="A38" s="28" t="s">
        <v>37</v>
      </c>
      <c r="B38" s="29">
        <v>21</v>
      </c>
      <c r="C38" s="29">
        <v>42</v>
      </c>
      <c r="D38" s="29">
        <v>17</v>
      </c>
      <c r="E38" s="29">
        <v>27</v>
      </c>
      <c r="F38" s="29">
        <f t="shared" si="1"/>
        <v>38</v>
      </c>
      <c r="G38" s="30">
        <f t="shared" si="2"/>
        <v>0.55072463768115942</v>
      </c>
      <c r="H38" s="18">
        <f t="shared" si="3"/>
        <v>7</v>
      </c>
    </row>
    <row r="39" spans="1:8" ht="18.75" x14ac:dyDescent="0.25">
      <c r="A39" s="28" t="s">
        <v>38</v>
      </c>
      <c r="B39" s="29">
        <v>24</v>
      </c>
      <c r="C39" s="29">
        <v>42</v>
      </c>
      <c r="D39" s="29">
        <v>13</v>
      </c>
      <c r="E39" s="29">
        <v>27</v>
      </c>
      <c r="F39" s="29">
        <f t="shared" si="1"/>
        <v>37</v>
      </c>
      <c r="G39" s="30">
        <f t="shared" si="2"/>
        <v>0.53623188405797106</v>
      </c>
      <c r="H39" s="18">
        <f t="shared" si="3"/>
        <v>8</v>
      </c>
    </row>
    <row r="40" spans="1:8" ht="18.75" x14ac:dyDescent="0.25">
      <c r="A40" s="28" t="s">
        <v>39</v>
      </c>
      <c r="B40" s="29">
        <v>21</v>
      </c>
      <c r="C40" s="29">
        <v>42</v>
      </c>
      <c r="D40" s="29">
        <v>10.5</v>
      </c>
      <c r="E40" s="29">
        <v>27</v>
      </c>
      <c r="F40" s="29">
        <f t="shared" si="1"/>
        <v>31.5</v>
      </c>
      <c r="G40" s="30">
        <f t="shared" si="2"/>
        <v>0.45652173913043476</v>
      </c>
      <c r="H40" s="18">
        <f t="shared" si="3"/>
        <v>9</v>
      </c>
    </row>
    <row r="41" spans="1:8" ht="18.75" x14ac:dyDescent="0.25">
      <c r="A41" s="28" t="s">
        <v>40</v>
      </c>
      <c r="B41" s="29">
        <v>20.5</v>
      </c>
      <c r="C41" s="29">
        <v>42</v>
      </c>
      <c r="D41" s="29">
        <v>10</v>
      </c>
      <c r="E41" s="29">
        <v>27</v>
      </c>
      <c r="F41" s="29">
        <f t="shared" si="1"/>
        <v>30.5</v>
      </c>
      <c r="G41" s="30">
        <f t="shared" si="2"/>
        <v>0.4420289855072464</v>
      </c>
      <c r="H41" s="18">
        <f t="shared" si="3"/>
        <v>10</v>
      </c>
    </row>
    <row r="42" spans="1:8" ht="18.75" x14ac:dyDescent="0.25">
      <c r="A42" s="28" t="s">
        <v>41</v>
      </c>
      <c r="B42" s="29">
        <v>15</v>
      </c>
      <c r="C42" s="29">
        <v>42</v>
      </c>
      <c r="D42" s="29">
        <v>13.5</v>
      </c>
      <c r="E42" s="29">
        <v>27</v>
      </c>
      <c r="F42" s="29">
        <f t="shared" si="1"/>
        <v>28.5</v>
      </c>
      <c r="G42" s="30">
        <f t="shared" si="2"/>
        <v>0.41304347826086957</v>
      </c>
      <c r="H42" s="18">
        <f t="shared" si="3"/>
        <v>11</v>
      </c>
    </row>
    <row r="43" spans="1:8" ht="18.75" x14ac:dyDescent="0.25">
      <c r="A43" s="28" t="s">
        <v>42</v>
      </c>
      <c r="B43" s="29">
        <v>17.5</v>
      </c>
      <c r="C43" s="29">
        <v>42</v>
      </c>
      <c r="D43" s="29">
        <v>9.5</v>
      </c>
      <c r="E43" s="29">
        <v>27</v>
      </c>
      <c r="F43" s="29">
        <f t="shared" si="1"/>
        <v>27</v>
      </c>
      <c r="G43" s="30">
        <f t="shared" si="2"/>
        <v>0.39130434782608697</v>
      </c>
      <c r="H43" s="18">
        <f t="shared" si="3"/>
        <v>12</v>
      </c>
    </row>
    <row r="44" spans="1:8" ht="18.75" x14ac:dyDescent="0.25">
      <c r="A44" s="28" t="s">
        <v>43</v>
      </c>
      <c r="B44" s="29">
        <v>15</v>
      </c>
      <c r="C44" s="29">
        <v>42</v>
      </c>
      <c r="D44" s="29">
        <v>9.5</v>
      </c>
      <c r="E44" s="29">
        <v>27</v>
      </c>
      <c r="F44" s="29">
        <f t="shared" si="1"/>
        <v>24.5</v>
      </c>
      <c r="G44" s="30">
        <f t="shared" si="2"/>
        <v>0.35507246376811596</v>
      </c>
      <c r="H44" s="18">
        <f t="shared" si="3"/>
        <v>13</v>
      </c>
    </row>
    <row r="45" spans="1:8" ht="18.75" x14ac:dyDescent="0.25">
      <c r="A45" s="28" t="s">
        <v>44</v>
      </c>
      <c r="B45" s="29">
        <v>14</v>
      </c>
      <c r="C45" s="29">
        <v>42</v>
      </c>
      <c r="D45" s="29">
        <v>10</v>
      </c>
      <c r="E45" s="29">
        <v>27</v>
      </c>
      <c r="F45" s="29">
        <f t="shared" si="1"/>
        <v>24</v>
      </c>
      <c r="G45" s="30">
        <f t="shared" si="2"/>
        <v>0.34782608695652173</v>
      </c>
      <c r="H45" s="18">
        <f t="shared" si="3"/>
        <v>14</v>
      </c>
    </row>
    <row r="46" spans="1:8" ht="18.75" x14ac:dyDescent="0.25">
      <c r="A46" s="28" t="s">
        <v>45</v>
      </c>
      <c r="B46" s="29">
        <v>12</v>
      </c>
      <c r="C46" s="29">
        <v>42</v>
      </c>
      <c r="D46" s="29">
        <v>8.5</v>
      </c>
      <c r="E46" s="29">
        <v>27</v>
      </c>
      <c r="F46" s="29">
        <f t="shared" si="1"/>
        <v>20.5</v>
      </c>
      <c r="G46" s="30">
        <f t="shared" si="2"/>
        <v>0.29710144927536231</v>
      </c>
      <c r="H46" s="18">
        <f t="shared" si="3"/>
        <v>15</v>
      </c>
    </row>
    <row r="47" spans="1:8" ht="19.5" thickBot="1" x14ac:dyDescent="0.3">
      <c r="A47" s="31" t="s">
        <v>46</v>
      </c>
      <c r="B47" s="32">
        <v>6</v>
      </c>
      <c r="C47" s="32">
        <v>42</v>
      </c>
      <c r="D47" s="32">
        <v>13.5</v>
      </c>
      <c r="E47" s="32">
        <v>27</v>
      </c>
      <c r="F47" s="32">
        <f t="shared" si="1"/>
        <v>19.5</v>
      </c>
      <c r="G47" s="33">
        <f t="shared" si="2"/>
        <v>0.28260869565217389</v>
      </c>
      <c r="H47" s="19">
        <f t="shared" si="3"/>
        <v>16</v>
      </c>
    </row>
    <row r="49" spans="1:8" ht="15.75" x14ac:dyDescent="0.25">
      <c r="A49" s="57" t="s">
        <v>48</v>
      </c>
      <c r="B49" s="57"/>
      <c r="C49" s="57"/>
      <c r="D49" s="57"/>
      <c r="E49" s="57"/>
      <c r="F49" s="57"/>
      <c r="G49" s="57"/>
      <c r="H49" s="57"/>
    </row>
  </sheetData>
  <mergeCells count="18">
    <mergeCell ref="B10:C10"/>
    <mergeCell ref="D10:E10"/>
    <mergeCell ref="F10:G10"/>
    <mergeCell ref="H10:H11"/>
    <mergeCell ref="A1:H1"/>
    <mergeCell ref="B3:C3"/>
    <mergeCell ref="D3:E3"/>
    <mergeCell ref="F3:G3"/>
    <mergeCell ref="H3:H4"/>
    <mergeCell ref="A49:H49"/>
    <mergeCell ref="B17:C17"/>
    <mergeCell ref="D17:E17"/>
    <mergeCell ref="F17:G17"/>
    <mergeCell ref="H17:H18"/>
    <mergeCell ref="B30:C30"/>
    <mergeCell ref="D30:E30"/>
    <mergeCell ref="F30:G30"/>
    <mergeCell ref="H30:H31"/>
  </mergeCells>
  <pageMargins left="0.25" right="0.25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ZO 2013-2014</vt:lpstr>
      <vt:lpstr>ZO - 2013-2014 - tisk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Nováková</dc:creator>
  <cp:lastModifiedBy>Nováková Jana</cp:lastModifiedBy>
  <cp:lastPrinted>2014-01-14T11:29:26Z</cp:lastPrinted>
  <dcterms:created xsi:type="dcterms:W3CDTF">2014-01-13T21:19:18Z</dcterms:created>
  <dcterms:modified xsi:type="dcterms:W3CDTF">2014-01-15T08:25:17Z</dcterms:modified>
</cp:coreProperties>
</file>